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35" windowHeight="8385"/>
  </bookViews>
  <sheets>
    <sheet name="Eregroep" sheetId="7" r:id="rId1"/>
    <sheet name="Hoofdgroep" sheetId="6" r:id="rId2"/>
    <sheet name="Promotiegroep" sheetId="5" r:id="rId3"/>
  </sheets>
  <definedNames>
    <definedName name="_xlnm.Print_Area" localSheetId="0">Eregroep!$B$2:$AE$25</definedName>
    <definedName name="_xlnm.Print_Area" localSheetId="1">Hoofdgroep!$B$2:$AF$26</definedName>
    <definedName name="_xlnm.Print_Area" localSheetId="2">Promotiegroep!$B$2:$AF$26</definedName>
  </definedNames>
  <calcPr calcId="145621"/>
</workbook>
</file>

<file path=xl/calcChain.xml><?xml version="1.0" encoding="utf-8"?>
<calcChain xmlns="http://schemas.openxmlformats.org/spreadsheetml/2006/main">
  <c r="AF14" i="5" l="1"/>
  <c r="AK14" i="5" s="1"/>
  <c r="AF15" i="5"/>
  <c r="AK15" i="5"/>
  <c r="AF16" i="5"/>
  <c r="AK16" i="5" s="1"/>
  <c r="AF17" i="5"/>
  <c r="AK17" i="5"/>
  <c r="AF18" i="5"/>
  <c r="AK18" i="5" s="1"/>
  <c r="AF19" i="5"/>
  <c r="AK19" i="5"/>
  <c r="AF20" i="5"/>
  <c r="AK20" i="5" s="1"/>
  <c r="AF21" i="5"/>
  <c r="AK21" i="5"/>
  <c r="AF22" i="5"/>
  <c r="AK22" i="5" s="1"/>
  <c r="AF23" i="5"/>
  <c r="AK23" i="5"/>
  <c r="AF24" i="5"/>
  <c r="AK24" i="5" s="1"/>
  <c r="AF13" i="5"/>
  <c r="AK13" i="5"/>
  <c r="AL15" i="5"/>
  <c r="AL26" i="5"/>
  <c r="AL25" i="5"/>
  <c r="AL24" i="5"/>
  <c r="AL23" i="5"/>
  <c r="AL22" i="5"/>
  <c r="AL21" i="5"/>
  <c r="AL20" i="5"/>
  <c r="AL19" i="5"/>
  <c r="AL18" i="5"/>
  <c r="AL17" i="5"/>
  <c r="AL16" i="5"/>
  <c r="AL14" i="5"/>
  <c r="AL13" i="5"/>
  <c r="AL12" i="5"/>
  <c r="AL11" i="5"/>
  <c r="AL10" i="5"/>
  <c r="AL9" i="5"/>
  <c r="AL8" i="5"/>
  <c r="AL7" i="5"/>
  <c r="AL6" i="5"/>
  <c r="AL5" i="5"/>
  <c r="AL4" i="5"/>
  <c r="AL3" i="5"/>
  <c r="AK4" i="7"/>
  <c r="AK5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3" i="7"/>
  <c r="AL4" i="6"/>
  <c r="AL5" i="6"/>
  <c r="AL6" i="6"/>
  <c r="AL7" i="6"/>
  <c r="AL8" i="6"/>
  <c r="AL9" i="6"/>
  <c r="AL10" i="6"/>
  <c r="AL11" i="6"/>
  <c r="AL12" i="6"/>
  <c r="AL13" i="6"/>
  <c r="AL14" i="6"/>
  <c r="AL15" i="6"/>
  <c r="AL16" i="6"/>
  <c r="AL17" i="6"/>
  <c r="AL18" i="6"/>
  <c r="AL19" i="6"/>
  <c r="AL20" i="6"/>
  <c r="AL21" i="6"/>
  <c r="AL22" i="6"/>
  <c r="AL23" i="6"/>
  <c r="AL24" i="6"/>
  <c r="AL25" i="6"/>
  <c r="AL26" i="6"/>
  <c r="AL3" i="6"/>
  <c r="AA29" i="6"/>
  <c r="AA31" i="6" s="1"/>
  <c r="AH26" i="6" s="1"/>
  <c r="AJ26" i="6" s="1"/>
  <c r="Z29" i="6"/>
  <c r="Z31" i="6"/>
  <c r="AH25" i="6"/>
  <c r="AJ25" i="6" s="1"/>
  <c r="Y29" i="6"/>
  <c r="Y31" i="6" s="1"/>
  <c r="AH24" i="6" s="1"/>
  <c r="AJ24" i="6" s="1"/>
  <c r="X29" i="6"/>
  <c r="X31" i="6" s="1"/>
  <c r="AH23" i="6" s="1"/>
  <c r="AJ23" i="6" s="1"/>
  <c r="W29" i="6"/>
  <c r="W31" i="6"/>
  <c r="AH22" i="6" s="1"/>
  <c r="AJ22" i="6" s="1"/>
  <c r="V29" i="6"/>
  <c r="V31" i="6"/>
  <c r="AH21" i="6" s="1"/>
  <c r="AJ21" i="6" s="1"/>
  <c r="U29" i="6"/>
  <c r="U31" i="6" s="1"/>
  <c r="AH20" i="6" s="1"/>
  <c r="AJ20" i="6" s="1"/>
  <c r="T29" i="6"/>
  <c r="T31" i="6" s="1"/>
  <c r="AH19" i="6" s="1"/>
  <c r="AJ19" i="6" s="1"/>
  <c r="S29" i="6"/>
  <c r="S31" i="6" s="1"/>
  <c r="AH18" i="6" s="1"/>
  <c r="AJ18" i="6" s="1"/>
  <c r="R29" i="6"/>
  <c r="R31" i="6"/>
  <c r="AH17" i="6"/>
  <c r="AJ17" i="6" s="1"/>
  <c r="Q29" i="6"/>
  <c r="Q31" i="6" s="1"/>
  <c r="AH16" i="6" s="1"/>
  <c r="AJ16" i="6" s="1"/>
  <c r="P29" i="6"/>
  <c r="P31" i="6" s="1"/>
  <c r="AH15" i="6" s="1"/>
  <c r="AJ15" i="6" s="1"/>
  <c r="O29" i="6"/>
  <c r="O31" i="6"/>
  <c r="AH14" i="6" s="1"/>
  <c r="AJ14" i="6" s="1"/>
  <c r="N29" i="6"/>
  <c r="N31" i="6"/>
  <c r="AH13" i="6" s="1"/>
  <c r="AJ13" i="6" s="1"/>
  <c r="M29" i="6"/>
  <c r="M31" i="6" s="1"/>
  <c r="AH12" i="6" s="1"/>
  <c r="AJ12" i="6" s="1"/>
  <c r="L29" i="6"/>
  <c r="L31" i="6" s="1"/>
  <c r="AH11" i="6" s="1"/>
  <c r="AJ11" i="6" s="1"/>
  <c r="K29" i="6"/>
  <c r="K31" i="6" s="1"/>
  <c r="AH10" i="6" s="1"/>
  <c r="AJ10" i="6" s="1"/>
  <c r="J29" i="6"/>
  <c r="J31" i="6"/>
  <c r="AH9" i="6"/>
  <c r="AJ9" i="6" s="1"/>
  <c r="I29" i="6"/>
  <c r="I31" i="6" s="1"/>
  <c r="AH8" i="6" s="1"/>
  <c r="AJ8" i="6" s="1"/>
  <c r="H29" i="6"/>
  <c r="H31" i="6" s="1"/>
  <c r="AH7" i="6" s="1"/>
  <c r="AJ7" i="6" s="1"/>
  <c r="G29" i="6"/>
  <c r="G31" i="6"/>
  <c r="AH6" i="6" s="1"/>
  <c r="AJ6" i="6" s="1"/>
  <c r="F29" i="6"/>
  <c r="F31" i="6"/>
  <c r="AH5" i="6" s="1"/>
  <c r="AJ5" i="6" s="1"/>
  <c r="E29" i="6"/>
  <c r="E31" i="6" s="1"/>
  <c r="AH4" i="6" s="1"/>
  <c r="AJ4" i="6" s="1"/>
  <c r="D29" i="6"/>
  <c r="D31" i="6" s="1"/>
  <c r="AH3" i="6" s="1"/>
  <c r="AJ3" i="6" s="1"/>
  <c r="AF4" i="6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3" i="6"/>
  <c r="AE4" i="7"/>
  <c r="AE5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3" i="7"/>
  <c r="E28" i="7"/>
  <c r="E30" i="7" s="1"/>
  <c r="AG4" i="7" s="1"/>
  <c r="AI4" i="7" s="1"/>
  <c r="F28" i="7"/>
  <c r="F30" i="7" s="1"/>
  <c r="AG5" i="7" s="1"/>
  <c r="AI5" i="7" s="1"/>
  <c r="G28" i="7"/>
  <c r="G30" i="7" s="1"/>
  <c r="AG6" i="7" s="1"/>
  <c r="AI6" i="7" s="1"/>
  <c r="H28" i="7"/>
  <c r="H30" i="7"/>
  <c r="AG7" i="7" s="1"/>
  <c r="AI7" i="7" s="1"/>
  <c r="I28" i="7"/>
  <c r="I30" i="7" s="1"/>
  <c r="AG8" i="7" s="1"/>
  <c r="AI8" i="7" s="1"/>
  <c r="J28" i="7"/>
  <c r="J30" i="7" s="1"/>
  <c r="AG9" i="7" s="1"/>
  <c r="AI9" i="7" s="1"/>
  <c r="K28" i="7"/>
  <c r="K30" i="7" s="1"/>
  <c r="AG10" i="7" s="1"/>
  <c r="AI10" i="7" s="1"/>
  <c r="L28" i="7"/>
  <c r="L30" i="7"/>
  <c r="AG11" i="7" s="1"/>
  <c r="AI11" i="7" s="1"/>
  <c r="M28" i="7"/>
  <c r="M30" i="7" s="1"/>
  <c r="AG12" i="7" s="1"/>
  <c r="AI12" i="7" s="1"/>
  <c r="N28" i="7"/>
  <c r="N30" i="7" s="1"/>
  <c r="AG13" i="7" s="1"/>
  <c r="AI13" i="7" s="1"/>
  <c r="O28" i="7"/>
  <c r="O30" i="7" s="1"/>
  <c r="AG14" i="7" s="1"/>
  <c r="AI14" i="7" s="1"/>
  <c r="P28" i="7"/>
  <c r="P30" i="7"/>
  <c r="AG15" i="7" s="1"/>
  <c r="AI15" i="7" s="1"/>
  <c r="Q28" i="7"/>
  <c r="Q30" i="7" s="1"/>
  <c r="AG16" i="7" s="1"/>
  <c r="AI16" i="7" s="1"/>
  <c r="R28" i="7"/>
  <c r="R30" i="7" s="1"/>
  <c r="AG17" i="7" s="1"/>
  <c r="AI17" i="7" s="1"/>
  <c r="S28" i="7"/>
  <c r="S30" i="7" s="1"/>
  <c r="AG18" i="7" s="1"/>
  <c r="AI18" i="7" s="1"/>
  <c r="T28" i="7"/>
  <c r="T30" i="7"/>
  <c r="AG19" i="7" s="1"/>
  <c r="AI19" i="7" s="1"/>
  <c r="U28" i="7"/>
  <c r="U30" i="7" s="1"/>
  <c r="AG20" i="7" s="1"/>
  <c r="AI20" i="7" s="1"/>
  <c r="V28" i="7"/>
  <c r="V30" i="7" s="1"/>
  <c r="AG21" i="7" s="1"/>
  <c r="AI21" i="7" s="1"/>
  <c r="W28" i="7"/>
  <c r="W30" i="7" s="1"/>
  <c r="AG22" i="7" s="1"/>
  <c r="AI22" i="7" s="1"/>
  <c r="X28" i="7"/>
  <c r="X30" i="7"/>
  <c r="AG23" i="7" s="1"/>
  <c r="AI23" i="7" s="1"/>
  <c r="Y28" i="7"/>
  <c r="Y30" i="7" s="1"/>
  <c r="AG24" i="7" s="1"/>
  <c r="AI24" i="7" s="1"/>
  <c r="Z28" i="7"/>
  <c r="Z30" i="7" s="1"/>
  <c r="AG25" i="7" s="1"/>
  <c r="AI25" i="7" s="1"/>
  <c r="D28" i="7"/>
  <c r="D30" i="7" s="1"/>
  <c r="AG3" i="7" s="1"/>
  <c r="AI3" i="7" s="1"/>
  <c r="AF3" i="5"/>
  <c r="AF4" i="5"/>
  <c r="AF5" i="5"/>
  <c r="AF6" i="5"/>
  <c r="AF7" i="5"/>
  <c r="AF8" i="5"/>
  <c r="AF9" i="5"/>
  <c r="AF10" i="5"/>
  <c r="AF11" i="5"/>
  <c r="AF12" i="5"/>
  <c r="AF25" i="5"/>
  <c r="AF26" i="5"/>
  <c r="E29" i="5"/>
  <c r="E31" i="5"/>
  <c r="AH4" i="5" s="1"/>
  <c r="AJ4" i="5" s="1"/>
  <c r="F29" i="5"/>
  <c r="F31" i="5"/>
  <c r="AH5" i="5"/>
  <c r="AJ5" i="5" s="1"/>
  <c r="G29" i="5"/>
  <c r="G31" i="5"/>
  <c r="AH6" i="5" s="1"/>
  <c r="AJ6" i="5" s="1"/>
  <c r="H29" i="5"/>
  <c r="H31" i="5"/>
  <c r="AH7" i="5"/>
  <c r="AJ7" i="5" s="1"/>
  <c r="I29" i="5"/>
  <c r="I31" i="5"/>
  <c r="AH8" i="5" s="1"/>
  <c r="AJ8" i="5" s="1"/>
  <c r="J29" i="5"/>
  <c r="J31" i="5"/>
  <c r="AH9" i="5"/>
  <c r="AJ9" i="5" s="1"/>
  <c r="K29" i="5"/>
  <c r="K31" i="5"/>
  <c r="AH10" i="5" s="1"/>
  <c r="AJ10" i="5" s="1"/>
  <c r="L29" i="5"/>
  <c r="L31" i="5"/>
  <c r="AH11" i="5"/>
  <c r="AJ11" i="5" s="1"/>
  <c r="M29" i="5"/>
  <c r="M31" i="5"/>
  <c r="AH12" i="5" s="1"/>
  <c r="AJ12" i="5" s="1"/>
  <c r="N29" i="5"/>
  <c r="N31" i="5"/>
  <c r="AH13" i="5"/>
  <c r="AJ13" i="5" s="1"/>
  <c r="O29" i="5"/>
  <c r="O31" i="5"/>
  <c r="AH14" i="5" s="1"/>
  <c r="AJ14" i="5" s="1"/>
  <c r="P29" i="5"/>
  <c r="P31" i="5"/>
  <c r="AH15" i="5"/>
  <c r="AJ15" i="5" s="1"/>
  <c r="Q29" i="5"/>
  <c r="Q31" i="5"/>
  <c r="AH16" i="5" s="1"/>
  <c r="AJ16" i="5" s="1"/>
  <c r="R29" i="5"/>
  <c r="R31" i="5"/>
  <c r="AH17" i="5"/>
  <c r="AJ17" i="5" s="1"/>
  <c r="S29" i="5"/>
  <c r="S31" i="5"/>
  <c r="AH18" i="5" s="1"/>
  <c r="AJ18" i="5" s="1"/>
  <c r="T29" i="5"/>
  <c r="T31" i="5"/>
  <c r="AH19" i="5"/>
  <c r="AJ19" i="5" s="1"/>
  <c r="U29" i="5"/>
  <c r="U31" i="5"/>
  <c r="AH20" i="5" s="1"/>
  <c r="AJ20" i="5" s="1"/>
  <c r="V29" i="5"/>
  <c r="V31" i="5"/>
  <c r="AH21" i="5"/>
  <c r="AJ21" i="5" s="1"/>
  <c r="W29" i="5"/>
  <c r="W31" i="5"/>
  <c r="AH22" i="5" s="1"/>
  <c r="AJ22" i="5" s="1"/>
  <c r="X29" i="5"/>
  <c r="X31" i="5"/>
  <c r="AH23" i="5"/>
  <c r="AJ23" i="5" s="1"/>
  <c r="Y29" i="5"/>
  <c r="Y31" i="5"/>
  <c r="AH24" i="5" s="1"/>
  <c r="AJ24" i="5" s="1"/>
  <c r="Z29" i="5"/>
  <c r="Z31" i="5"/>
  <c r="AH25" i="5"/>
  <c r="AJ25" i="5" s="1"/>
  <c r="AA29" i="5"/>
  <c r="AA31" i="5"/>
  <c r="AH26" i="5" s="1"/>
  <c r="AJ26" i="5" s="1"/>
  <c r="D29" i="5"/>
  <c r="D31" i="5"/>
  <c r="AH3" i="5"/>
  <c r="AJ3" i="5" s="1"/>
</calcChain>
</file>

<file path=xl/sharedStrings.xml><?xml version="1.0" encoding="utf-8"?>
<sst xmlns="http://schemas.openxmlformats.org/spreadsheetml/2006/main" count="187" uniqueCount="105">
  <si>
    <t>+</t>
  </si>
  <si>
    <t>=</t>
  </si>
  <si>
    <t>-</t>
  </si>
  <si>
    <t>Jean Marc Ndjofang</t>
  </si>
  <si>
    <t>•</t>
  </si>
  <si>
    <t>Jeroen Sterel</t>
  </si>
  <si>
    <t>Richard Mooser</t>
  </si>
  <si>
    <t>Martin van Dijk</t>
  </si>
  <si>
    <t>Kees Pippel</t>
  </si>
  <si>
    <t>Theo Tesselaar</t>
  </si>
  <si>
    <t>Martijn van der Klis</t>
  </si>
  <si>
    <t>Guido Verhagen</t>
  </si>
  <si>
    <t>P</t>
  </si>
  <si>
    <t>Menno de Block</t>
  </si>
  <si>
    <t>Feroz Amirkhan</t>
  </si>
  <si>
    <t>Koos van Amerongen</t>
  </si>
  <si>
    <t>Jan Groeneweg</t>
  </si>
  <si>
    <t>Rutger Oskam</t>
  </si>
  <si>
    <t>Alex Ketelaars</t>
  </si>
  <si>
    <t>Jan-Maarten Koorn</t>
  </si>
  <si>
    <t>Rick Hartman</t>
  </si>
  <si>
    <t>Joep Kerkhoff</t>
  </si>
  <si>
    <t>Kevin van Langen</t>
  </si>
  <si>
    <t>Berrie Bottelier</t>
  </si>
  <si>
    <t>Vince van der Wiele</t>
  </si>
  <si>
    <t>Nicole Schouten</t>
  </si>
  <si>
    <t>Dirk Vet</t>
  </si>
  <si>
    <t>Marco de Leeuw</t>
  </si>
  <si>
    <t>Andries Visser</t>
  </si>
  <si>
    <t>Dana van der Wiele</t>
  </si>
  <si>
    <t>Patrick de Koning</t>
  </si>
  <si>
    <t>EREGROEP</t>
  </si>
  <si>
    <t>HOOFDGROEP</t>
  </si>
  <si>
    <t>PROMOTIEGROEP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</si>
  <si>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</si>
  <si>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</si>
  <si>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</si>
  <si>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</si>
  <si>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</si>
  <si>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</si>
  <si>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</si>
  <si>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</si>
  <si>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</si>
  <si>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</si>
  <si>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</si>
  <si>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</si>
  <si>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</si>
  <si>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</si>
  <si>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</si>
  <si>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</si>
  <si>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</si>
  <si>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</si>
  <si>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</si>
  <si>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</si>
  <si>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</si>
  <si>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</si>
  <si>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</si>
  <si>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</si>
  <si>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Ali Fthalla</t>
  </si>
  <si>
    <t>Remco Krijgsman</t>
  </si>
  <si>
    <t>Jeremy Pauwels</t>
  </si>
  <si>
    <t>Kariem Droog</t>
  </si>
  <si>
    <t>Arie van Diggele</t>
  </si>
  <si>
    <t>Tim Karman</t>
  </si>
  <si>
    <t>Ingmar Visser</t>
  </si>
  <si>
    <t>Teun de Kluyver</t>
  </si>
  <si>
    <t>Jelmer Gouda</t>
  </si>
  <si>
    <t>Mark van der Spoel</t>
  </si>
  <si>
    <t>Check</t>
  </si>
  <si>
    <t>Cor van Dusseldorp</t>
  </si>
  <si>
    <t>Martijn van IJzendoorn</t>
  </si>
  <si>
    <t>Erwin Heslinga</t>
  </si>
  <si>
    <t>Wim Winter</t>
  </si>
  <si>
    <t>Stijn Tuytel</t>
  </si>
  <si>
    <t>Jesse Bos</t>
  </si>
  <si>
    <t>Juan Camelia</t>
  </si>
  <si>
    <t>Ron Tielrooij</t>
  </si>
  <si>
    <t>Jos Eggen</t>
  </si>
  <si>
    <t>Fred van Amersfoort</t>
  </si>
  <si>
    <t>Tjalling van den Bosch</t>
  </si>
  <si>
    <t>Martin van der Sluis</t>
  </si>
  <si>
    <t>Bart van Geel</t>
  </si>
  <si>
    <t>Jacqueline Schouten</t>
  </si>
  <si>
    <t>John Dalman</t>
  </si>
  <si>
    <t>Jordy van der Lugt</t>
  </si>
  <si>
    <t>Ton Eekelschot</t>
  </si>
  <si>
    <t>Fred Elgersma</t>
  </si>
  <si>
    <t>Leo Visser</t>
  </si>
  <si>
    <t>Hans Kreder</t>
  </si>
  <si>
    <t>Jan Jacobs</t>
  </si>
  <si>
    <t>Bouke Bruinsma</t>
  </si>
  <si>
    <t>Meinze Feenstra</t>
  </si>
  <si>
    <t>Laura Timmerman</t>
  </si>
  <si>
    <t>Roy Coster</t>
  </si>
  <si>
    <t>Michael van Dieken</t>
  </si>
  <si>
    <t>Frans Teijn</t>
  </si>
  <si>
    <t>Lex Hopman</t>
  </si>
  <si>
    <r>
      <t>Elvia S</t>
    </r>
    <r>
      <rPr>
        <sz val="12"/>
        <color indexed="8"/>
        <rFont val="Arial"/>
        <family val="2"/>
      </rPr>
      <t>õ</t>
    </r>
    <r>
      <rPr>
        <sz val="12"/>
        <color indexed="8"/>
        <rFont val="Arial"/>
        <family val="2"/>
      </rPr>
      <t>ber</t>
    </r>
  </si>
  <si>
    <t>Cees de Leeuw</t>
  </si>
  <si>
    <t>Bertus Groot</t>
  </si>
  <si>
    <t>Frank Hagebeek</t>
  </si>
  <si>
    <t>Daniël Boom</t>
  </si>
  <si>
    <t>Piet Rozenboom</t>
  </si>
  <si>
    <t>Dirk Jan Vet</t>
  </si>
  <si>
    <t>Rangschikking bij gelijk eindigen: 1) onderling resultaat 2) aantal winstpartijen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</si>
</sst>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0"/>
  <sheetViews>
    <sheetView tabSelected="1" workbookViewId="0">
      <selection activeCell="U37" sqref="U37"/>
    </sheetView>
  </sheetViews>
  <sheetFormatPr defaultRowHeight="12.75" x14ac:dyDescent="0.25"/>
  <cols>
    <col min="1" max="1" width="3.7109375" style="1" customWidth="1"/>
    <col min="2" max="2" width="4.42578125" style="1" customWidth="1"/>
    <col min="3" max="3" width="23.5703125" style="1" bestFit="1" customWidth="1"/>
    <col min="4" max="12" width="3" style="1" bestFit="1" customWidth="1"/>
    <col min="13" max="27" width="3.85546875" style="1" customWidth="1"/>
    <col min="28" max="31" width="3.85546875" style="1" bestFit="1" customWidth="1"/>
    <col min="32" max="32" width="3.5703125" style="1" customWidth="1"/>
    <col min="33" max="33" width="3" style="1" hidden="1" customWidth="1"/>
    <col min="34" max="34" width="0" style="1" hidden="1" customWidth="1"/>
    <col min="35" max="35" width="6.28515625" style="22" hidden="1" customWidth="1"/>
    <col min="36" max="37" width="0" style="1" hidden="1" customWidth="1"/>
    <col min="38" max="16384" width="9.140625" style="1"/>
  </cols>
  <sheetData>
    <row r="1" spans="2:37" ht="13.5" thickBot="1" x14ac:dyDescent="0.3">
      <c r="AI1" s="22" t="s">
        <v>68</v>
      </c>
    </row>
    <row r="2" spans="2:37" s="2" customFormat="1" ht="16.5" thickBot="1" x14ac:dyDescent="0.3">
      <c r="B2" s="35" t="s">
        <v>31</v>
      </c>
      <c r="C2" s="36"/>
      <c r="D2" s="3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6">
        <v>22</v>
      </c>
      <c r="Z2" s="6">
        <v>23</v>
      </c>
      <c r="AA2" s="5"/>
      <c r="AB2" s="5" t="s">
        <v>0</v>
      </c>
      <c r="AC2" s="6" t="s">
        <v>1</v>
      </c>
      <c r="AD2" s="4" t="s">
        <v>2</v>
      </c>
      <c r="AE2" s="7" t="s">
        <v>12</v>
      </c>
      <c r="AI2" s="23"/>
    </row>
    <row r="3" spans="2:37" ht="15" x14ac:dyDescent="0.25">
      <c r="B3" s="9" t="s">
        <v>34</v>
      </c>
      <c r="C3" s="10" t="s">
        <v>3</v>
      </c>
      <c r="D3" s="29"/>
      <c r="E3" s="14">
        <v>2</v>
      </c>
      <c r="F3" s="14">
        <v>1</v>
      </c>
      <c r="G3" s="14">
        <v>1</v>
      </c>
      <c r="H3" s="14">
        <v>1</v>
      </c>
      <c r="I3" s="14">
        <v>2</v>
      </c>
      <c r="J3" s="14">
        <v>2</v>
      </c>
      <c r="K3" s="14">
        <v>2</v>
      </c>
      <c r="L3" s="14">
        <v>1</v>
      </c>
      <c r="M3" s="14">
        <v>2</v>
      </c>
      <c r="N3" s="14">
        <v>2</v>
      </c>
      <c r="O3" s="14">
        <v>2</v>
      </c>
      <c r="P3" s="14">
        <v>2</v>
      </c>
      <c r="Q3" s="14">
        <v>2</v>
      </c>
      <c r="R3" s="14">
        <v>2</v>
      </c>
      <c r="S3" s="14">
        <v>2</v>
      </c>
      <c r="T3" s="14">
        <v>2</v>
      </c>
      <c r="U3" s="14">
        <v>2</v>
      </c>
      <c r="V3" s="14">
        <v>2</v>
      </c>
      <c r="W3" s="14">
        <v>2</v>
      </c>
      <c r="X3" s="14">
        <v>2</v>
      </c>
      <c r="Y3" s="14">
        <v>2</v>
      </c>
      <c r="Z3" s="14">
        <v>2</v>
      </c>
      <c r="AA3" s="25"/>
      <c r="AB3" s="15">
        <v>18</v>
      </c>
      <c r="AC3" s="14">
        <v>4</v>
      </c>
      <c r="AD3" s="16">
        <v>0</v>
      </c>
      <c r="AE3" s="17">
        <f>SUM(D3:Z3)</f>
        <v>40</v>
      </c>
      <c r="AG3" s="1">
        <f>D30</f>
        <v>40</v>
      </c>
      <c r="AI3" s="22">
        <f t="shared" ref="AI3:AI25" si="0">AG3-AE3</f>
        <v>0</v>
      </c>
      <c r="AK3" s="1">
        <f>SUM(AB3:AD3)-22</f>
        <v>0</v>
      </c>
    </row>
    <row r="4" spans="2:37" ht="15" x14ac:dyDescent="0.25">
      <c r="B4" s="9" t="s">
        <v>35</v>
      </c>
      <c r="C4" s="12" t="s">
        <v>5</v>
      </c>
      <c r="D4" s="18">
        <v>0</v>
      </c>
      <c r="E4" s="28"/>
      <c r="F4" s="13">
        <v>2</v>
      </c>
      <c r="G4" s="13">
        <v>1</v>
      </c>
      <c r="H4" s="13">
        <v>2</v>
      </c>
      <c r="I4" s="13">
        <v>2</v>
      </c>
      <c r="J4" s="13">
        <v>2</v>
      </c>
      <c r="K4" s="13">
        <v>1</v>
      </c>
      <c r="L4" s="13">
        <v>0</v>
      </c>
      <c r="M4" s="13">
        <v>1</v>
      </c>
      <c r="N4" s="13">
        <v>2</v>
      </c>
      <c r="O4" s="13">
        <v>2</v>
      </c>
      <c r="P4" s="13">
        <v>2</v>
      </c>
      <c r="Q4" s="13">
        <v>2</v>
      </c>
      <c r="R4" s="13">
        <v>2</v>
      </c>
      <c r="S4" s="13">
        <v>1</v>
      </c>
      <c r="T4" s="13">
        <v>2</v>
      </c>
      <c r="U4" s="13">
        <v>2</v>
      </c>
      <c r="V4" s="13">
        <v>2</v>
      </c>
      <c r="W4" s="13">
        <v>2</v>
      </c>
      <c r="X4" s="13">
        <v>2</v>
      </c>
      <c r="Y4" s="13">
        <v>2</v>
      </c>
      <c r="Z4" s="13">
        <v>2</v>
      </c>
      <c r="AA4" s="26"/>
      <c r="AB4" s="19">
        <v>16</v>
      </c>
      <c r="AC4" s="13">
        <v>4</v>
      </c>
      <c r="AD4" s="20">
        <v>2</v>
      </c>
      <c r="AE4" s="17">
        <f t="shared" ref="AE4:AE25" si="1">SUM(D4:Z4)</f>
        <v>36</v>
      </c>
      <c r="AG4" s="1">
        <f>E30</f>
        <v>36</v>
      </c>
      <c r="AI4" s="22">
        <f t="shared" si="0"/>
        <v>0</v>
      </c>
      <c r="AK4" s="1">
        <f t="shared" ref="AK4:AK25" si="2">SUM(AB4:AD4)-22</f>
        <v>0</v>
      </c>
    </row>
    <row r="5" spans="2:37" ht="15" x14ac:dyDescent="0.25">
      <c r="B5" s="11" t="s">
        <v>36</v>
      </c>
      <c r="C5" s="12" t="s">
        <v>6</v>
      </c>
      <c r="D5" s="18">
        <v>1</v>
      </c>
      <c r="E5" s="13">
        <v>0</v>
      </c>
      <c r="F5" s="28"/>
      <c r="G5" s="13">
        <v>0</v>
      </c>
      <c r="H5" s="13">
        <v>2</v>
      </c>
      <c r="I5" s="13">
        <v>1</v>
      </c>
      <c r="J5" s="13">
        <v>2</v>
      </c>
      <c r="K5" s="13">
        <v>1</v>
      </c>
      <c r="L5" s="13">
        <v>2</v>
      </c>
      <c r="M5" s="13">
        <v>2</v>
      </c>
      <c r="N5" s="13">
        <v>1</v>
      </c>
      <c r="O5" s="13">
        <v>2</v>
      </c>
      <c r="P5" s="13">
        <v>2</v>
      </c>
      <c r="Q5" s="13">
        <v>2</v>
      </c>
      <c r="R5" s="13">
        <v>2</v>
      </c>
      <c r="S5" s="13">
        <v>2</v>
      </c>
      <c r="T5" s="13">
        <v>2</v>
      </c>
      <c r="U5" s="13">
        <v>2</v>
      </c>
      <c r="V5" s="13">
        <v>2</v>
      </c>
      <c r="W5" s="13">
        <v>0</v>
      </c>
      <c r="X5" s="13">
        <v>2</v>
      </c>
      <c r="Y5" s="13">
        <v>2</v>
      </c>
      <c r="Z5" s="13">
        <v>2</v>
      </c>
      <c r="AA5" s="26"/>
      <c r="AB5" s="19">
        <v>15</v>
      </c>
      <c r="AC5" s="13">
        <v>4</v>
      </c>
      <c r="AD5" s="20">
        <v>3</v>
      </c>
      <c r="AE5" s="17">
        <f t="shared" si="1"/>
        <v>34</v>
      </c>
      <c r="AG5" s="1">
        <f>F30</f>
        <v>34</v>
      </c>
      <c r="AI5" s="22">
        <f t="shared" si="0"/>
        <v>0</v>
      </c>
      <c r="AK5" s="1">
        <f t="shared" si="2"/>
        <v>0</v>
      </c>
    </row>
    <row r="6" spans="2:37" ht="15" x14ac:dyDescent="0.25">
      <c r="B6" s="11" t="s">
        <v>37</v>
      </c>
      <c r="C6" s="12" t="s">
        <v>69</v>
      </c>
      <c r="D6" s="18">
        <v>1</v>
      </c>
      <c r="E6" s="13">
        <v>1</v>
      </c>
      <c r="F6" s="13">
        <v>2</v>
      </c>
      <c r="G6" s="28"/>
      <c r="H6" s="13">
        <v>0</v>
      </c>
      <c r="I6" s="13">
        <v>1</v>
      </c>
      <c r="J6" s="13">
        <v>1</v>
      </c>
      <c r="K6" s="13">
        <v>2</v>
      </c>
      <c r="L6" s="13">
        <v>1</v>
      </c>
      <c r="M6" s="13">
        <v>0</v>
      </c>
      <c r="N6" s="13">
        <v>1</v>
      </c>
      <c r="O6" s="13">
        <v>2</v>
      </c>
      <c r="P6" s="13">
        <v>1</v>
      </c>
      <c r="Q6" s="13">
        <v>2</v>
      </c>
      <c r="R6" s="13">
        <v>2</v>
      </c>
      <c r="S6" s="13">
        <v>2</v>
      </c>
      <c r="T6" s="13">
        <v>2</v>
      </c>
      <c r="U6" s="13">
        <v>2</v>
      </c>
      <c r="V6" s="13">
        <v>2</v>
      </c>
      <c r="W6" s="13">
        <v>2</v>
      </c>
      <c r="X6" s="13">
        <v>2</v>
      </c>
      <c r="Y6" s="13">
        <v>2</v>
      </c>
      <c r="Z6" s="13">
        <v>2</v>
      </c>
      <c r="AA6" s="26"/>
      <c r="AB6" s="19">
        <v>13</v>
      </c>
      <c r="AC6" s="13">
        <v>7</v>
      </c>
      <c r="AD6" s="20">
        <v>2</v>
      </c>
      <c r="AE6" s="17">
        <f t="shared" si="1"/>
        <v>33</v>
      </c>
      <c r="AG6" s="1">
        <f>G30</f>
        <v>33</v>
      </c>
      <c r="AI6" s="22">
        <f t="shared" si="0"/>
        <v>0</v>
      </c>
      <c r="AK6" s="1">
        <f t="shared" si="2"/>
        <v>0</v>
      </c>
    </row>
    <row r="7" spans="2:37" ht="15" x14ac:dyDescent="0.25">
      <c r="B7" s="11" t="s">
        <v>38</v>
      </c>
      <c r="C7" s="12" t="s">
        <v>70</v>
      </c>
      <c r="D7" s="18">
        <v>1</v>
      </c>
      <c r="E7" s="13">
        <v>0</v>
      </c>
      <c r="F7" s="13">
        <v>0</v>
      </c>
      <c r="G7" s="13">
        <v>2</v>
      </c>
      <c r="H7" s="28"/>
      <c r="I7" s="13">
        <v>0</v>
      </c>
      <c r="J7" s="13">
        <v>2</v>
      </c>
      <c r="K7" s="13">
        <v>2</v>
      </c>
      <c r="L7" s="13">
        <v>0</v>
      </c>
      <c r="M7" s="13">
        <v>1</v>
      </c>
      <c r="N7" s="13">
        <v>2</v>
      </c>
      <c r="O7" s="13">
        <v>0</v>
      </c>
      <c r="P7" s="13">
        <v>2</v>
      </c>
      <c r="Q7" s="13">
        <v>2</v>
      </c>
      <c r="R7" s="13">
        <v>2</v>
      </c>
      <c r="S7" s="13">
        <v>1</v>
      </c>
      <c r="T7" s="13">
        <v>1</v>
      </c>
      <c r="U7" s="13">
        <v>1</v>
      </c>
      <c r="V7" s="13">
        <v>2</v>
      </c>
      <c r="W7" s="13">
        <v>2</v>
      </c>
      <c r="X7" s="13">
        <v>2</v>
      </c>
      <c r="Y7" s="13">
        <v>2</v>
      </c>
      <c r="Z7" s="13">
        <v>2</v>
      </c>
      <c r="AA7" s="26"/>
      <c r="AB7" s="19">
        <v>12</v>
      </c>
      <c r="AC7" s="13">
        <v>5</v>
      </c>
      <c r="AD7" s="20">
        <v>5</v>
      </c>
      <c r="AE7" s="17">
        <f t="shared" si="1"/>
        <v>29</v>
      </c>
      <c r="AG7" s="1">
        <f>H30</f>
        <v>29</v>
      </c>
      <c r="AI7" s="22">
        <f t="shared" si="0"/>
        <v>0</v>
      </c>
      <c r="AK7" s="1">
        <f t="shared" si="2"/>
        <v>0</v>
      </c>
    </row>
    <row r="8" spans="2:37" ht="15" x14ac:dyDescent="0.25">
      <c r="B8" s="11" t="s">
        <v>39</v>
      </c>
      <c r="C8" s="12" t="s">
        <v>71</v>
      </c>
      <c r="D8" s="18">
        <v>0</v>
      </c>
      <c r="E8" s="13">
        <v>0</v>
      </c>
      <c r="F8" s="13">
        <v>1</v>
      </c>
      <c r="G8" s="13">
        <v>1</v>
      </c>
      <c r="H8" s="13">
        <v>2</v>
      </c>
      <c r="I8" s="28"/>
      <c r="J8" s="13">
        <v>2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2</v>
      </c>
      <c r="R8" s="13">
        <v>0</v>
      </c>
      <c r="S8" s="13">
        <v>1</v>
      </c>
      <c r="T8" s="13">
        <v>1</v>
      </c>
      <c r="U8" s="13">
        <v>2</v>
      </c>
      <c r="V8" s="13">
        <v>2</v>
      </c>
      <c r="W8" s="13">
        <v>2</v>
      </c>
      <c r="X8" s="13">
        <v>2</v>
      </c>
      <c r="Y8" s="13">
        <v>2</v>
      </c>
      <c r="Z8" s="13">
        <v>2</v>
      </c>
      <c r="AA8" s="26"/>
      <c r="AB8" s="19">
        <v>9</v>
      </c>
      <c r="AC8" s="13">
        <v>10</v>
      </c>
      <c r="AD8" s="20">
        <v>3</v>
      </c>
      <c r="AE8" s="17">
        <f t="shared" si="1"/>
        <v>28</v>
      </c>
      <c r="AG8" s="1">
        <f>I30</f>
        <v>28</v>
      </c>
      <c r="AI8" s="22">
        <f t="shared" si="0"/>
        <v>0</v>
      </c>
      <c r="AK8" s="1">
        <f t="shared" si="2"/>
        <v>0</v>
      </c>
    </row>
    <row r="9" spans="2:37" ht="15" x14ac:dyDescent="0.25">
      <c r="B9" s="11" t="s">
        <v>40</v>
      </c>
      <c r="C9" s="12" t="s">
        <v>72</v>
      </c>
      <c r="D9" s="18">
        <v>0</v>
      </c>
      <c r="E9" s="13">
        <v>0</v>
      </c>
      <c r="F9" s="13">
        <v>0</v>
      </c>
      <c r="G9" s="13">
        <v>1</v>
      </c>
      <c r="H9" s="13">
        <v>0</v>
      </c>
      <c r="I9" s="13">
        <v>0</v>
      </c>
      <c r="J9" s="28"/>
      <c r="K9" s="24">
        <v>2</v>
      </c>
      <c r="L9" s="13">
        <v>0</v>
      </c>
      <c r="M9" s="13">
        <v>1</v>
      </c>
      <c r="N9" s="13">
        <v>2</v>
      </c>
      <c r="O9" s="13">
        <v>2</v>
      </c>
      <c r="P9" s="13">
        <v>0</v>
      </c>
      <c r="Q9" s="13">
        <v>1</v>
      </c>
      <c r="R9" s="13">
        <v>1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26"/>
      <c r="AB9" s="19">
        <v>11</v>
      </c>
      <c r="AC9" s="13">
        <v>4</v>
      </c>
      <c r="AD9" s="20">
        <v>7</v>
      </c>
      <c r="AE9" s="17">
        <f t="shared" si="1"/>
        <v>26</v>
      </c>
      <c r="AG9" s="1">
        <f>J30</f>
        <v>26</v>
      </c>
      <c r="AI9" s="22">
        <f t="shared" si="0"/>
        <v>0</v>
      </c>
      <c r="AK9" s="1">
        <f t="shared" si="2"/>
        <v>0</v>
      </c>
    </row>
    <row r="10" spans="2:37" ht="15" x14ac:dyDescent="0.25">
      <c r="B10" s="11" t="s">
        <v>41</v>
      </c>
      <c r="C10" s="12" t="s">
        <v>8</v>
      </c>
      <c r="D10" s="18">
        <v>0</v>
      </c>
      <c r="E10" s="13">
        <v>1</v>
      </c>
      <c r="F10" s="13">
        <v>1</v>
      </c>
      <c r="G10" s="13">
        <v>0</v>
      </c>
      <c r="H10" s="13">
        <v>0</v>
      </c>
      <c r="I10" s="13">
        <v>1</v>
      </c>
      <c r="J10" s="24">
        <v>0</v>
      </c>
      <c r="K10" s="28"/>
      <c r="L10" s="13">
        <v>2</v>
      </c>
      <c r="M10" s="13">
        <v>0</v>
      </c>
      <c r="N10" s="13">
        <v>1</v>
      </c>
      <c r="O10" s="13">
        <v>2</v>
      </c>
      <c r="P10" s="13">
        <v>2</v>
      </c>
      <c r="Q10" s="13">
        <v>2</v>
      </c>
      <c r="R10" s="13">
        <v>2</v>
      </c>
      <c r="S10" s="13">
        <v>1</v>
      </c>
      <c r="T10" s="13">
        <v>0</v>
      </c>
      <c r="U10" s="13">
        <v>2</v>
      </c>
      <c r="V10" s="13">
        <v>2</v>
      </c>
      <c r="W10" s="13">
        <v>2</v>
      </c>
      <c r="X10" s="13">
        <v>2</v>
      </c>
      <c r="Y10" s="13">
        <v>2</v>
      </c>
      <c r="Z10" s="13">
        <v>1</v>
      </c>
      <c r="AA10" s="26"/>
      <c r="AB10" s="19">
        <v>10</v>
      </c>
      <c r="AC10" s="13">
        <v>6</v>
      </c>
      <c r="AD10" s="20">
        <v>6</v>
      </c>
      <c r="AE10" s="17">
        <f t="shared" si="1"/>
        <v>26</v>
      </c>
      <c r="AG10" s="1">
        <f>K30</f>
        <v>26</v>
      </c>
      <c r="AI10" s="22">
        <f t="shared" si="0"/>
        <v>0</v>
      </c>
      <c r="AK10" s="1">
        <f t="shared" si="2"/>
        <v>0</v>
      </c>
    </row>
    <row r="11" spans="2:37" ht="15" x14ac:dyDescent="0.25">
      <c r="B11" s="11" t="s">
        <v>42</v>
      </c>
      <c r="C11" s="12" t="s">
        <v>73</v>
      </c>
      <c r="D11" s="18">
        <v>1</v>
      </c>
      <c r="E11" s="13">
        <v>2</v>
      </c>
      <c r="F11" s="13">
        <v>0</v>
      </c>
      <c r="G11" s="13">
        <v>1</v>
      </c>
      <c r="H11" s="13">
        <v>2</v>
      </c>
      <c r="I11" s="13">
        <v>1</v>
      </c>
      <c r="J11" s="13">
        <v>2</v>
      </c>
      <c r="K11" s="13">
        <v>0</v>
      </c>
      <c r="L11" s="28"/>
      <c r="M11" s="24">
        <v>2</v>
      </c>
      <c r="N11" s="13">
        <v>0</v>
      </c>
      <c r="O11" s="13">
        <v>2</v>
      </c>
      <c r="P11" s="13">
        <v>0</v>
      </c>
      <c r="Q11" s="13">
        <v>2</v>
      </c>
      <c r="R11" s="13">
        <v>0</v>
      </c>
      <c r="S11" s="13">
        <v>2</v>
      </c>
      <c r="T11" s="13">
        <v>2</v>
      </c>
      <c r="U11" s="13">
        <v>0</v>
      </c>
      <c r="V11" s="13">
        <v>0</v>
      </c>
      <c r="W11" s="13">
        <v>1</v>
      </c>
      <c r="X11" s="13">
        <v>2</v>
      </c>
      <c r="Y11" s="13">
        <v>1</v>
      </c>
      <c r="Z11" s="13">
        <v>2</v>
      </c>
      <c r="AA11" s="26"/>
      <c r="AB11" s="19">
        <v>10</v>
      </c>
      <c r="AC11" s="13">
        <v>5</v>
      </c>
      <c r="AD11" s="20">
        <v>7</v>
      </c>
      <c r="AE11" s="17">
        <f t="shared" si="1"/>
        <v>25</v>
      </c>
      <c r="AG11" s="1">
        <f>L30</f>
        <v>25</v>
      </c>
      <c r="AI11" s="22">
        <f t="shared" si="0"/>
        <v>0</v>
      </c>
      <c r="AK11" s="1">
        <f t="shared" si="2"/>
        <v>0</v>
      </c>
    </row>
    <row r="12" spans="2:37" ht="15" x14ac:dyDescent="0.25">
      <c r="B12" s="11" t="s">
        <v>43</v>
      </c>
      <c r="C12" s="12" t="s">
        <v>11</v>
      </c>
      <c r="D12" s="18">
        <v>0</v>
      </c>
      <c r="E12" s="13">
        <v>1</v>
      </c>
      <c r="F12" s="13">
        <v>0</v>
      </c>
      <c r="G12" s="13">
        <v>2</v>
      </c>
      <c r="H12" s="13">
        <v>1</v>
      </c>
      <c r="I12" s="13">
        <v>1</v>
      </c>
      <c r="J12" s="13">
        <v>1</v>
      </c>
      <c r="K12" s="13">
        <v>2</v>
      </c>
      <c r="L12" s="24">
        <v>0</v>
      </c>
      <c r="M12" s="28"/>
      <c r="N12" s="13">
        <v>2</v>
      </c>
      <c r="O12" s="13">
        <v>2</v>
      </c>
      <c r="P12" s="13">
        <v>0</v>
      </c>
      <c r="Q12" s="13">
        <v>2</v>
      </c>
      <c r="R12" s="13">
        <v>0</v>
      </c>
      <c r="S12" s="13">
        <v>2</v>
      </c>
      <c r="T12" s="13">
        <v>0</v>
      </c>
      <c r="U12" s="13">
        <v>1</v>
      </c>
      <c r="V12" s="13">
        <v>2</v>
      </c>
      <c r="W12" s="13">
        <v>2</v>
      </c>
      <c r="X12" s="13">
        <v>1</v>
      </c>
      <c r="Y12" s="13">
        <v>1</v>
      </c>
      <c r="Z12" s="13">
        <v>2</v>
      </c>
      <c r="AA12" s="26"/>
      <c r="AB12" s="19">
        <v>9</v>
      </c>
      <c r="AC12" s="13">
        <v>7</v>
      </c>
      <c r="AD12" s="20">
        <v>6</v>
      </c>
      <c r="AE12" s="17">
        <f t="shared" si="1"/>
        <v>25</v>
      </c>
      <c r="AG12" s="1">
        <f>M30</f>
        <v>25</v>
      </c>
      <c r="AI12" s="22">
        <f t="shared" si="0"/>
        <v>0</v>
      </c>
      <c r="AK12" s="1">
        <f t="shared" si="2"/>
        <v>0</v>
      </c>
    </row>
    <row r="13" spans="2:37" ht="15" x14ac:dyDescent="0.25">
      <c r="B13" s="11" t="s">
        <v>44</v>
      </c>
      <c r="C13" s="12" t="s">
        <v>9</v>
      </c>
      <c r="D13" s="18">
        <v>0</v>
      </c>
      <c r="E13" s="13">
        <v>0</v>
      </c>
      <c r="F13" s="13">
        <v>1</v>
      </c>
      <c r="G13" s="13">
        <v>1</v>
      </c>
      <c r="H13" s="13">
        <v>0</v>
      </c>
      <c r="I13" s="13">
        <v>1</v>
      </c>
      <c r="J13" s="13">
        <v>0</v>
      </c>
      <c r="K13" s="13">
        <v>1</v>
      </c>
      <c r="L13" s="13">
        <v>2</v>
      </c>
      <c r="M13" s="13">
        <v>0</v>
      </c>
      <c r="N13" s="28"/>
      <c r="O13" s="13">
        <v>1</v>
      </c>
      <c r="P13" s="13">
        <v>2</v>
      </c>
      <c r="Q13" s="13">
        <v>0</v>
      </c>
      <c r="R13" s="13">
        <v>2</v>
      </c>
      <c r="S13" s="13">
        <v>2</v>
      </c>
      <c r="T13" s="13">
        <v>2</v>
      </c>
      <c r="U13" s="13">
        <v>2</v>
      </c>
      <c r="V13" s="13">
        <v>1</v>
      </c>
      <c r="W13" s="13">
        <v>2</v>
      </c>
      <c r="X13" s="13">
        <v>0</v>
      </c>
      <c r="Y13" s="13">
        <v>0</v>
      </c>
      <c r="Z13" s="13">
        <v>2</v>
      </c>
      <c r="AA13" s="26"/>
      <c r="AB13" s="19">
        <v>8</v>
      </c>
      <c r="AC13" s="13">
        <v>6</v>
      </c>
      <c r="AD13" s="20">
        <v>8</v>
      </c>
      <c r="AE13" s="17">
        <f t="shared" si="1"/>
        <v>22</v>
      </c>
      <c r="AG13" s="1">
        <f>N30</f>
        <v>22</v>
      </c>
      <c r="AI13" s="22">
        <f t="shared" si="0"/>
        <v>0</v>
      </c>
      <c r="AK13" s="1">
        <f t="shared" si="2"/>
        <v>0</v>
      </c>
    </row>
    <row r="14" spans="2:37" ht="15" x14ac:dyDescent="0.25">
      <c r="B14" s="11" t="s">
        <v>45</v>
      </c>
      <c r="C14" s="12" t="s">
        <v>14</v>
      </c>
      <c r="D14" s="18">
        <v>0</v>
      </c>
      <c r="E14" s="13">
        <v>0</v>
      </c>
      <c r="F14" s="13">
        <v>0</v>
      </c>
      <c r="G14" s="13">
        <v>0</v>
      </c>
      <c r="H14" s="13">
        <v>2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N14" s="13">
        <v>1</v>
      </c>
      <c r="O14" s="28"/>
      <c r="P14" s="13">
        <v>1</v>
      </c>
      <c r="Q14" s="13">
        <v>0</v>
      </c>
      <c r="R14" s="13">
        <v>2</v>
      </c>
      <c r="S14" s="13">
        <v>2</v>
      </c>
      <c r="T14" s="13">
        <v>2</v>
      </c>
      <c r="U14" s="13">
        <v>2</v>
      </c>
      <c r="V14" s="13">
        <v>2</v>
      </c>
      <c r="W14" s="13">
        <v>2</v>
      </c>
      <c r="X14" s="13">
        <v>2</v>
      </c>
      <c r="Y14" s="13">
        <v>0</v>
      </c>
      <c r="Z14" s="13">
        <v>2</v>
      </c>
      <c r="AA14" s="26"/>
      <c r="AB14" s="32">
        <v>9</v>
      </c>
      <c r="AC14" s="13">
        <v>3</v>
      </c>
      <c r="AD14" s="20">
        <v>10</v>
      </c>
      <c r="AE14" s="17">
        <f t="shared" si="1"/>
        <v>21</v>
      </c>
      <c r="AG14" s="1">
        <f>O30</f>
        <v>21</v>
      </c>
      <c r="AI14" s="22">
        <f t="shared" si="0"/>
        <v>0</v>
      </c>
      <c r="AK14" s="1">
        <f t="shared" si="2"/>
        <v>0</v>
      </c>
    </row>
    <row r="15" spans="2:37" ht="15" x14ac:dyDescent="0.25">
      <c r="B15" s="11" t="s">
        <v>46</v>
      </c>
      <c r="C15" s="12" t="s">
        <v>15</v>
      </c>
      <c r="D15" s="18">
        <v>0</v>
      </c>
      <c r="E15" s="13">
        <v>0</v>
      </c>
      <c r="F15" s="13">
        <v>0</v>
      </c>
      <c r="G15" s="13">
        <v>1</v>
      </c>
      <c r="H15" s="13">
        <v>0</v>
      </c>
      <c r="I15" s="13">
        <v>1</v>
      </c>
      <c r="J15" s="13">
        <v>2</v>
      </c>
      <c r="K15" s="13">
        <v>0</v>
      </c>
      <c r="L15" s="13">
        <v>2</v>
      </c>
      <c r="M15" s="13">
        <v>2</v>
      </c>
      <c r="N15" s="13">
        <v>0</v>
      </c>
      <c r="O15" s="13">
        <v>1</v>
      </c>
      <c r="P15" s="28"/>
      <c r="Q15" s="13">
        <v>0</v>
      </c>
      <c r="R15" s="13">
        <v>1</v>
      </c>
      <c r="S15" s="13">
        <v>2</v>
      </c>
      <c r="T15" s="13">
        <v>0</v>
      </c>
      <c r="U15" s="13">
        <v>2</v>
      </c>
      <c r="V15" s="13">
        <v>1</v>
      </c>
      <c r="W15" s="13">
        <v>1</v>
      </c>
      <c r="X15" s="13">
        <v>2</v>
      </c>
      <c r="Y15" s="13">
        <v>2</v>
      </c>
      <c r="Z15" s="13">
        <v>1</v>
      </c>
      <c r="AA15" s="26"/>
      <c r="AB15" s="32">
        <v>7</v>
      </c>
      <c r="AC15" s="13">
        <v>7</v>
      </c>
      <c r="AD15" s="20">
        <v>8</v>
      </c>
      <c r="AE15" s="17">
        <f t="shared" si="1"/>
        <v>21</v>
      </c>
      <c r="AG15" s="1">
        <f>P30</f>
        <v>21</v>
      </c>
      <c r="AI15" s="22">
        <f t="shared" si="0"/>
        <v>0</v>
      </c>
      <c r="AK15" s="1">
        <f t="shared" si="2"/>
        <v>0</v>
      </c>
    </row>
    <row r="16" spans="2:37" ht="15" x14ac:dyDescent="0.25">
      <c r="B16" s="11" t="s">
        <v>47</v>
      </c>
      <c r="C16" s="12" t="s">
        <v>7</v>
      </c>
      <c r="D16" s="18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1</v>
      </c>
      <c r="K16" s="13">
        <v>0</v>
      </c>
      <c r="L16" s="13">
        <v>0</v>
      </c>
      <c r="M16" s="13">
        <v>0</v>
      </c>
      <c r="N16" s="13">
        <v>2</v>
      </c>
      <c r="O16" s="13">
        <v>2</v>
      </c>
      <c r="P16" s="13">
        <v>2</v>
      </c>
      <c r="Q16" s="28"/>
      <c r="R16" s="30">
        <v>2</v>
      </c>
      <c r="S16" s="13">
        <v>0</v>
      </c>
      <c r="T16" s="13">
        <v>2</v>
      </c>
      <c r="U16" s="13">
        <v>2</v>
      </c>
      <c r="V16" s="13">
        <v>0</v>
      </c>
      <c r="W16" s="13">
        <v>1</v>
      </c>
      <c r="X16" s="13">
        <v>0</v>
      </c>
      <c r="Y16" s="13">
        <v>2</v>
      </c>
      <c r="Z16" s="13">
        <v>2</v>
      </c>
      <c r="AA16" s="26"/>
      <c r="AB16" s="19">
        <v>8</v>
      </c>
      <c r="AC16" s="13">
        <v>2</v>
      </c>
      <c r="AD16" s="20">
        <v>12</v>
      </c>
      <c r="AE16" s="17">
        <f t="shared" si="1"/>
        <v>18</v>
      </c>
      <c r="AG16" s="1">
        <f>Q30</f>
        <v>18</v>
      </c>
      <c r="AI16" s="22">
        <f t="shared" si="0"/>
        <v>0</v>
      </c>
      <c r="AK16" s="1">
        <f t="shared" si="2"/>
        <v>0</v>
      </c>
    </row>
    <row r="17" spans="2:37" ht="15" x14ac:dyDescent="0.25">
      <c r="B17" s="11" t="s">
        <v>48</v>
      </c>
      <c r="C17" s="12" t="s">
        <v>13</v>
      </c>
      <c r="D17" s="18">
        <v>0</v>
      </c>
      <c r="E17" s="13">
        <v>0</v>
      </c>
      <c r="F17" s="13">
        <v>0</v>
      </c>
      <c r="G17" s="13">
        <v>0</v>
      </c>
      <c r="H17" s="13">
        <v>0</v>
      </c>
      <c r="I17" s="13">
        <v>2</v>
      </c>
      <c r="J17" s="13">
        <v>1</v>
      </c>
      <c r="K17" s="13">
        <v>0</v>
      </c>
      <c r="L17" s="13">
        <v>2</v>
      </c>
      <c r="M17" s="13">
        <v>2</v>
      </c>
      <c r="N17" s="13">
        <v>0</v>
      </c>
      <c r="O17" s="13">
        <v>0</v>
      </c>
      <c r="P17" s="13">
        <v>1</v>
      </c>
      <c r="Q17" s="13">
        <v>0</v>
      </c>
      <c r="R17" s="28"/>
      <c r="S17" s="24">
        <v>1</v>
      </c>
      <c r="T17" s="24">
        <v>2</v>
      </c>
      <c r="U17" s="13">
        <v>1</v>
      </c>
      <c r="V17" s="13">
        <v>2</v>
      </c>
      <c r="W17" s="13">
        <v>0</v>
      </c>
      <c r="X17" s="13">
        <v>0</v>
      </c>
      <c r="Y17" s="13">
        <v>2</v>
      </c>
      <c r="Z17" s="13">
        <v>1</v>
      </c>
      <c r="AA17" s="26"/>
      <c r="AB17" s="19">
        <v>6</v>
      </c>
      <c r="AC17" s="13">
        <v>5</v>
      </c>
      <c r="AD17" s="20">
        <v>11</v>
      </c>
      <c r="AE17" s="17">
        <f t="shared" si="1"/>
        <v>17</v>
      </c>
      <c r="AG17" s="1">
        <f>R30</f>
        <v>17</v>
      </c>
      <c r="AI17" s="22">
        <f t="shared" si="0"/>
        <v>0</v>
      </c>
      <c r="AK17" s="1">
        <f t="shared" si="2"/>
        <v>0</v>
      </c>
    </row>
    <row r="18" spans="2:37" ht="15" x14ac:dyDescent="0.25">
      <c r="B18" s="11" t="s">
        <v>49</v>
      </c>
      <c r="C18" s="12" t="s">
        <v>10</v>
      </c>
      <c r="D18" s="18">
        <v>0</v>
      </c>
      <c r="E18" s="13">
        <v>1</v>
      </c>
      <c r="F18" s="13">
        <v>0</v>
      </c>
      <c r="G18" s="13">
        <v>0</v>
      </c>
      <c r="H18" s="13">
        <v>1</v>
      </c>
      <c r="I18" s="13">
        <v>1</v>
      </c>
      <c r="J18" s="13">
        <v>0</v>
      </c>
      <c r="K18" s="13">
        <v>1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2</v>
      </c>
      <c r="R18" s="24">
        <v>1</v>
      </c>
      <c r="S18" s="28"/>
      <c r="T18" s="24">
        <v>1</v>
      </c>
      <c r="U18" s="13">
        <v>2</v>
      </c>
      <c r="V18" s="13">
        <v>1</v>
      </c>
      <c r="W18" s="13">
        <v>1</v>
      </c>
      <c r="X18" s="13">
        <v>2</v>
      </c>
      <c r="Y18" s="13">
        <v>1</v>
      </c>
      <c r="Z18" s="13">
        <v>2</v>
      </c>
      <c r="AA18" s="26"/>
      <c r="AB18" s="19">
        <v>4</v>
      </c>
      <c r="AC18" s="13">
        <v>9</v>
      </c>
      <c r="AD18" s="20">
        <v>9</v>
      </c>
      <c r="AE18" s="17">
        <f t="shared" si="1"/>
        <v>17</v>
      </c>
      <c r="AG18" s="1">
        <f>S30</f>
        <v>17</v>
      </c>
      <c r="AI18" s="22">
        <f t="shared" si="0"/>
        <v>0</v>
      </c>
      <c r="AK18" s="1">
        <f t="shared" si="2"/>
        <v>0</v>
      </c>
    </row>
    <row r="19" spans="2:37" ht="15" x14ac:dyDescent="0.25">
      <c r="B19" s="11" t="s">
        <v>50</v>
      </c>
      <c r="C19" s="12" t="s">
        <v>74</v>
      </c>
      <c r="D19" s="18">
        <v>0</v>
      </c>
      <c r="E19" s="13">
        <v>0</v>
      </c>
      <c r="F19" s="13">
        <v>0</v>
      </c>
      <c r="G19" s="13">
        <v>0</v>
      </c>
      <c r="H19" s="13">
        <v>1</v>
      </c>
      <c r="I19" s="13">
        <v>1</v>
      </c>
      <c r="J19" s="13">
        <v>0</v>
      </c>
      <c r="K19" s="13">
        <v>2</v>
      </c>
      <c r="L19" s="13">
        <v>0</v>
      </c>
      <c r="M19" s="13">
        <v>2</v>
      </c>
      <c r="N19" s="13">
        <v>0</v>
      </c>
      <c r="O19" s="13">
        <v>0</v>
      </c>
      <c r="P19" s="13">
        <v>2</v>
      </c>
      <c r="Q19" s="13">
        <v>0</v>
      </c>
      <c r="R19" s="24">
        <v>0</v>
      </c>
      <c r="S19" s="24">
        <v>1</v>
      </c>
      <c r="T19" s="28"/>
      <c r="U19" s="13">
        <v>1</v>
      </c>
      <c r="V19" s="13">
        <v>2</v>
      </c>
      <c r="W19" s="13">
        <v>0</v>
      </c>
      <c r="X19" s="13">
        <v>2</v>
      </c>
      <c r="Y19" s="13">
        <v>2</v>
      </c>
      <c r="Z19" s="13">
        <v>1</v>
      </c>
      <c r="AA19" s="26"/>
      <c r="AB19" s="19">
        <v>6</v>
      </c>
      <c r="AC19" s="13">
        <v>5</v>
      </c>
      <c r="AD19" s="20">
        <v>11</v>
      </c>
      <c r="AE19" s="17">
        <f t="shared" si="1"/>
        <v>17</v>
      </c>
      <c r="AG19" s="1">
        <f>T30</f>
        <v>17</v>
      </c>
      <c r="AI19" s="22">
        <f t="shared" si="0"/>
        <v>0</v>
      </c>
      <c r="AK19" s="1">
        <f t="shared" si="2"/>
        <v>0</v>
      </c>
    </row>
    <row r="20" spans="2:37" ht="15" x14ac:dyDescent="0.25">
      <c r="B20" s="11" t="s">
        <v>51</v>
      </c>
      <c r="C20" s="12" t="s">
        <v>75</v>
      </c>
      <c r="D20" s="18">
        <v>0</v>
      </c>
      <c r="E20" s="13">
        <v>0</v>
      </c>
      <c r="F20" s="13">
        <v>0</v>
      </c>
      <c r="G20" s="13">
        <v>0</v>
      </c>
      <c r="H20" s="13">
        <v>1</v>
      </c>
      <c r="I20" s="13">
        <v>0</v>
      </c>
      <c r="J20" s="13">
        <v>0</v>
      </c>
      <c r="K20" s="13">
        <v>0</v>
      </c>
      <c r="L20" s="13">
        <v>2</v>
      </c>
      <c r="M20" s="13">
        <v>1</v>
      </c>
      <c r="N20" s="13">
        <v>0</v>
      </c>
      <c r="O20" s="13">
        <v>0</v>
      </c>
      <c r="P20" s="13">
        <v>0</v>
      </c>
      <c r="Q20" s="13">
        <v>0</v>
      </c>
      <c r="R20" s="13">
        <v>1</v>
      </c>
      <c r="S20" s="13">
        <v>0</v>
      </c>
      <c r="T20" s="13">
        <v>1</v>
      </c>
      <c r="U20" s="28"/>
      <c r="V20" s="24">
        <v>2</v>
      </c>
      <c r="W20" s="24">
        <v>2</v>
      </c>
      <c r="X20" s="13">
        <v>0</v>
      </c>
      <c r="Y20" s="13">
        <v>2</v>
      </c>
      <c r="Z20" s="13">
        <v>2</v>
      </c>
      <c r="AA20" s="26"/>
      <c r="AB20" s="19">
        <v>5</v>
      </c>
      <c r="AC20" s="13">
        <v>4</v>
      </c>
      <c r="AD20" s="20">
        <v>13</v>
      </c>
      <c r="AE20" s="17">
        <f t="shared" si="1"/>
        <v>14</v>
      </c>
      <c r="AG20" s="1">
        <f>U30</f>
        <v>14</v>
      </c>
      <c r="AI20" s="22">
        <f t="shared" si="0"/>
        <v>0</v>
      </c>
      <c r="AK20" s="1">
        <f t="shared" si="2"/>
        <v>0</v>
      </c>
    </row>
    <row r="21" spans="2:37" ht="15" x14ac:dyDescent="0.25">
      <c r="B21" s="11" t="s">
        <v>52</v>
      </c>
      <c r="C21" s="12" t="s">
        <v>76</v>
      </c>
      <c r="D21" s="18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2</v>
      </c>
      <c r="M21" s="13">
        <v>0</v>
      </c>
      <c r="N21" s="13">
        <v>1</v>
      </c>
      <c r="O21" s="13">
        <v>0</v>
      </c>
      <c r="P21" s="13">
        <v>1</v>
      </c>
      <c r="Q21" s="13">
        <v>2</v>
      </c>
      <c r="R21" s="13">
        <v>0</v>
      </c>
      <c r="S21" s="13">
        <v>1</v>
      </c>
      <c r="T21" s="13">
        <v>0</v>
      </c>
      <c r="U21" s="24">
        <v>0</v>
      </c>
      <c r="V21" s="28"/>
      <c r="W21" s="24">
        <v>1</v>
      </c>
      <c r="X21" s="13">
        <v>2</v>
      </c>
      <c r="Y21" s="13">
        <v>2</v>
      </c>
      <c r="Z21" s="13">
        <v>2</v>
      </c>
      <c r="AA21" s="26"/>
      <c r="AB21" s="32">
        <v>5</v>
      </c>
      <c r="AC21" s="13">
        <v>4</v>
      </c>
      <c r="AD21" s="20">
        <v>13</v>
      </c>
      <c r="AE21" s="17">
        <f t="shared" si="1"/>
        <v>14</v>
      </c>
      <c r="AG21" s="1">
        <f>V30</f>
        <v>14</v>
      </c>
      <c r="AI21" s="22">
        <f t="shared" si="0"/>
        <v>0</v>
      </c>
      <c r="AK21" s="1">
        <f t="shared" si="2"/>
        <v>0</v>
      </c>
    </row>
    <row r="22" spans="2:37" ht="15" x14ac:dyDescent="0.25">
      <c r="B22" s="11" t="s">
        <v>53</v>
      </c>
      <c r="C22" s="12" t="s">
        <v>77</v>
      </c>
      <c r="D22" s="18">
        <v>0</v>
      </c>
      <c r="E22" s="13">
        <v>0</v>
      </c>
      <c r="F22" s="13">
        <v>2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</v>
      </c>
      <c r="M22" s="13">
        <v>0</v>
      </c>
      <c r="N22" s="13">
        <v>0</v>
      </c>
      <c r="O22" s="13">
        <v>0</v>
      </c>
      <c r="P22" s="13">
        <v>1</v>
      </c>
      <c r="Q22" s="13">
        <v>1</v>
      </c>
      <c r="R22" s="13">
        <v>2</v>
      </c>
      <c r="S22" s="13">
        <v>1</v>
      </c>
      <c r="T22" s="13">
        <v>2</v>
      </c>
      <c r="U22" s="24">
        <v>0</v>
      </c>
      <c r="V22" s="24">
        <v>1</v>
      </c>
      <c r="W22" s="28"/>
      <c r="X22" s="13">
        <v>2</v>
      </c>
      <c r="Y22" s="13">
        <v>1</v>
      </c>
      <c r="Z22" s="13">
        <v>0</v>
      </c>
      <c r="AA22" s="26"/>
      <c r="AB22" s="32">
        <v>4</v>
      </c>
      <c r="AC22" s="13">
        <v>6</v>
      </c>
      <c r="AD22" s="20">
        <v>12</v>
      </c>
      <c r="AE22" s="17">
        <f t="shared" si="1"/>
        <v>14</v>
      </c>
      <c r="AG22" s="1">
        <f>W30</f>
        <v>14</v>
      </c>
      <c r="AI22" s="22">
        <f t="shared" si="0"/>
        <v>0</v>
      </c>
      <c r="AK22" s="1">
        <f t="shared" si="2"/>
        <v>0</v>
      </c>
    </row>
    <row r="23" spans="2:37" ht="15" x14ac:dyDescent="0.25">
      <c r="B23" s="11" t="s">
        <v>54</v>
      </c>
      <c r="C23" s="12" t="s">
        <v>78</v>
      </c>
      <c r="D23" s="18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</v>
      </c>
      <c r="N23" s="13">
        <v>2</v>
      </c>
      <c r="O23" s="13">
        <v>0</v>
      </c>
      <c r="P23" s="13">
        <v>0</v>
      </c>
      <c r="Q23" s="13">
        <v>2</v>
      </c>
      <c r="R23" s="13">
        <v>2</v>
      </c>
      <c r="S23" s="13">
        <v>0</v>
      </c>
      <c r="T23" s="13">
        <v>0</v>
      </c>
      <c r="U23" s="13">
        <v>2</v>
      </c>
      <c r="V23" s="13">
        <v>0</v>
      </c>
      <c r="W23" s="13">
        <v>0</v>
      </c>
      <c r="X23" s="28"/>
      <c r="Y23" s="13">
        <v>0</v>
      </c>
      <c r="Z23" s="13">
        <v>2</v>
      </c>
      <c r="AA23" s="26"/>
      <c r="AB23" s="19">
        <v>5</v>
      </c>
      <c r="AC23" s="13">
        <v>1</v>
      </c>
      <c r="AD23" s="20">
        <v>16</v>
      </c>
      <c r="AE23" s="17">
        <f t="shared" si="1"/>
        <v>11</v>
      </c>
      <c r="AG23" s="1">
        <f>X30</f>
        <v>11</v>
      </c>
      <c r="AI23" s="22">
        <f t="shared" si="0"/>
        <v>0</v>
      </c>
      <c r="AK23" s="1">
        <f t="shared" si="2"/>
        <v>0</v>
      </c>
    </row>
    <row r="24" spans="2:37" ht="15" x14ac:dyDescent="0.25">
      <c r="B24" s="11" t="s">
        <v>55</v>
      </c>
      <c r="C24" s="12" t="s">
        <v>16</v>
      </c>
      <c r="D24" s="18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1</v>
      </c>
      <c r="M24" s="13">
        <v>1</v>
      </c>
      <c r="N24" s="13">
        <v>2</v>
      </c>
      <c r="O24" s="13">
        <v>2</v>
      </c>
      <c r="P24" s="13">
        <v>0</v>
      </c>
      <c r="Q24" s="13">
        <v>0</v>
      </c>
      <c r="R24" s="13">
        <v>0</v>
      </c>
      <c r="S24" s="13">
        <v>1</v>
      </c>
      <c r="T24" s="13">
        <v>0</v>
      </c>
      <c r="U24" s="13">
        <v>0</v>
      </c>
      <c r="V24" s="13">
        <v>0</v>
      </c>
      <c r="W24" s="13">
        <v>1</v>
      </c>
      <c r="X24" s="13">
        <v>2</v>
      </c>
      <c r="Y24" s="28"/>
      <c r="Z24" s="13">
        <v>0</v>
      </c>
      <c r="AA24" s="26"/>
      <c r="AB24" s="19">
        <v>3</v>
      </c>
      <c r="AC24" s="13">
        <v>4</v>
      </c>
      <c r="AD24" s="20">
        <v>15</v>
      </c>
      <c r="AE24" s="17">
        <f t="shared" si="1"/>
        <v>10</v>
      </c>
      <c r="AG24" s="1">
        <f>Y30</f>
        <v>10</v>
      </c>
      <c r="AI24" s="22">
        <f t="shared" si="0"/>
        <v>0</v>
      </c>
      <c r="AK24" s="1">
        <f t="shared" si="2"/>
        <v>0</v>
      </c>
    </row>
    <row r="25" spans="2:37" ht="15" x14ac:dyDescent="0.25">
      <c r="B25" s="11" t="s">
        <v>56</v>
      </c>
      <c r="C25" s="12" t="s">
        <v>79</v>
      </c>
      <c r="D25" s="18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1</v>
      </c>
      <c r="L25" s="13">
        <v>0</v>
      </c>
      <c r="M25" s="13">
        <v>0</v>
      </c>
      <c r="N25" s="13">
        <v>0</v>
      </c>
      <c r="O25" s="13">
        <v>0</v>
      </c>
      <c r="P25" s="13">
        <v>1</v>
      </c>
      <c r="Q25" s="13">
        <v>0</v>
      </c>
      <c r="R25" s="13">
        <v>1</v>
      </c>
      <c r="S25" s="13">
        <v>0</v>
      </c>
      <c r="T25" s="13">
        <v>1</v>
      </c>
      <c r="U25" s="13">
        <v>0</v>
      </c>
      <c r="V25" s="13">
        <v>0</v>
      </c>
      <c r="W25" s="13">
        <v>2</v>
      </c>
      <c r="X25" s="13">
        <v>0</v>
      </c>
      <c r="Y25" s="13">
        <v>2</v>
      </c>
      <c r="Z25" s="28"/>
      <c r="AA25" s="27"/>
      <c r="AB25" s="19">
        <v>2</v>
      </c>
      <c r="AC25" s="13">
        <v>4</v>
      </c>
      <c r="AD25" s="20">
        <v>16</v>
      </c>
      <c r="AE25" s="17">
        <f t="shared" si="1"/>
        <v>8</v>
      </c>
      <c r="AG25" s="1">
        <f>Z30</f>
        <v>8</v>
      </c>
      <c r="AI25" s="22">
        <f t="shared" si="0"/>
        <v>0</v>
      </c>
      <c r="AK25" s="1">
        <f t="shared" si="2"/>
        <v>0</v>
      </c>
    </row>
    <row r="27" spans="2:37" x14ac:dyDescent="0.25">
      <c r="C27" s="33" t="s">
        <v>104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2:37" hidden="1" x14ac:dyDescent="0.25">
      <c r="D28" s="1">
        <f t="shared" ref="D28:Z28" si="3">SUM(D3:D25)</f>
        <v>4</v>
      </c>
      <c r="E28" s="1">
        <f t="shared" si="3"/>
        <v>8</v>
      </c>
      <c r="F28" s="1">
        <f t="shared" si="3"/>
        <v>10</v>
      </c>
      <c r="G28" s="1">
        <f t="shared" si="3"/>
        <v>11</v>
      </c>
      <c r="H28" s="1">
        <f t="shared" si="3"/>
        <v>15</v>
      </c>
      <c r="I28" s="1">
        <f t="shared" si="3"/>
        <v>16</v>
      </c>
      <c r="J28" s="1">
        <f t="shared" si="3"/>
        <v>18</v>
      </c>
      <c r="K28" s="1">
        <f t="shared" si="3"/>
        <v>18</v>
      </c>
      <c r="L28" s="1">
        <f t="shared" si="3"/>
        <v>19</v>
      </c>
      <c r="M28" s="1">
        <f t="shared" si="3"/>
        <v>19</v>
      </c>
      <c r="N28" s="1">
        <f t="shared" si="3"/>
        <v>22</v>
      </c>
      <c r="O28" s="1">
        <f t="shared" si="3"/>
        <v>23</v>
      </c>
      <c r="P28" s="1">
        <f t="shared" si="3"/>
        <v>23</v>
      </c>
      <c r="Q28" s="1">
        <f t="shared" si="3"/>
        <v>26</v>
      </c>
      <c r="R28" s="1">
        <f t="shared" si="3"/>
        <v>27</v>
      </c>
      <c r="S28" s="1">
        <f t="shared" si="3"/>
        <v>27</v>
      </c>
      <c r="T28" s="1">
        <f t="shared" si="3"/>
        <v>27</v>
      </c>
      <c r="U28" s="1">
        <f t="shared" si="3"/>
        <v>30</v>
      </c>
      <c r="V28" s="1">
        <f t="shared" si="3"/>
        <v>30</v>
      </c>
      <c r="W28" s="1">
        <f t="shared" si="3"/>
        <v>30</v>
      </c>
      <c r="X28" s="1">
        <f t="shared" si="3"/>
        <v>33</v>
      </c>
      <c r="Y28" s="1">
        <f t="shared" si="3"/>
        <v>34</v>
      </c>
      <c r="Z28" s="1">
        <f t="shared" si="3"/>
        <v>36</v>
      </c>
    </row>
    <row r="29" spans="2:37" hidden="1" x14ac:dyDescent="0.25"/>
    <row r="30" spans="2:37" hidden="1" x14ac:dyDescent="0.25">
      <c r="C30" s="1" t="s">
        <v>68</v>
      </c>
      <c r="D30" s="1">
        <f>44-D$28</f>
        <v>40</v>
      </c>
      <c r="E30" s="1">
        <f t="shared" ref="E30:Z30" si="4">44-E$28</f>
        <v>36</v>
      </c>
      <c r="F30" s="1">
        <f t="shared" si="4"/>
        <v>34</v>
      </c>
      <c r="G30" s="1">
        <f t="shared" si="4"/>
        <v>33</v>
      </c>
      <c r="H30" s="1">
        <f t="shared" si="4"/>
        <v>29</v>
      </c>
      <c r="I30" s="1">
        <f t="shared" si="4"/>
        <v>28</v>
      </c>
      <c r="J30" s="1">
        <f t="shared" si="4"/>
        <v>26</v>
      </c>
      <c r="K30" s="1">
        <f t="shared" si="4"/>
        <v>26</v>
      </c>
      <c r="L30" s="1">
        <f t="shared" si="4"/>
        <v>25</v>
      </c>
      <c r="M30" s="1">
        <f t="shared" si="4"/>
        <v>25</v>
      </c>
      <c r="N30" s="1">
        <f t="shared" si="4"/>
        <v>22</v>
      </c>
      <c r="O30" s="1">
        <f t="shared" si="4"/>
        <v>21</v>
      </c>
      <c r="P30" s="1">
        <f t="shared" si="4"/>
        <v>21</v>
      </c>
      <c r="Q30" s="1">
        <f t="shared" si="4"/>
        <v>18</v>
      </c>
      <c r="R30" s="1">
        <f t="shared" si="4"/>
        <v>17</v>
      </c>
      <c r="S30" s="1">
        <f t="shared" si="4"/>
        <v>17</v>
      </c>
      <c r="T30" s="1">
        <f t="shared" si="4"/>
        <v>17</v>
      </c>
      <c r="U30" s="1">
        <f t="shared" si="4"/>
        <v>14</v>
      </c>
      <c r="V30" s="1">
        <f t="shared" si="4"/>
        <v>14</v>
      </c>
      <c r="W30" s="1">
        <f t="shared" si="4"/>
        <v>14</v>
      </c>
      <c r="X30" s="1">
        <f t="shared" si="4"/>
        <v>11</v>
      </c>
      <c r="Y30" s="1">
        <f t="shared" si="4"/>
        <v>10</v>
      </c>
      <c r="Z30" s="1">
        <f t="shared" si="4"/>
        <v>8</v>
      </c>
    </row>
  </sheetData>
  <mergeCells count="1">
    <mergeCell ref="B2:C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35"/>
  <sheetViews>
    <sheetView workbookViewId="0">
      <selection activeCell="G36" sqref="G36"/>
    </sheetView>
  </sheetViews>
  <sheetFormatPr defaultRowHeight="12.75" x14ac:dyDescent="0.25"/>
  <cols>
    <col min="1" max="1" width="3.7109375" style="1" customWidth="1"/>
    <col min="2" max="2" width="4.42578125" style="1" customWidth="1"/>
    <col min="3" max="3" width="22.28515625" style="1" bestFit="1" customWidth="1"/>
    <col min="4" max="12" width="3" style="1" bestFit="1" customWidth="1"/>
    <col min="13" max="28" width="3.85546875" style="1" customWidth="1"/>
    <col min="29" max="32" width="3.85546875" style="1" bestFit="1" customWidth="1"/>
    <col min="33" max="33" width="3.5703125" style="1" customWidth="1"/>
    <col min="34" max="34" width="3" style="1" hidden="1" customWidth="1"/>
    <col min="35" max="35" width="0" style="1" hidden="1" customWidth="1"/>
    <col min="36" max="36" width="10.7109375" style="22" hidden="1" customWidth="1"/>
    <col min="37" max="38" width="0" style="1" hidden="1" customWidth="1"/>
    <col min="39" max="16384" width="9.140625" style="1"/>
  </cols>
  <sheetData>
    <row r="1" spans="2:38" ht="13.5" thickBot="1" x14ac:dyDescent="0.3">
      <c r="AJ1" s="22" t="s">
        <v>68</v>
      </c>
    </row>
    <row r="2" spans="2:38" s="2" customFormat="1" ht="16.5" thickBot="1" x14ac:dyDescent="0.3">
      <c r="B2" s="35" t="s">
        <v>32</v>
      </c>
      <c r="C2" s="36"/>
      <c r="D2" s="3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6">
        <v>22</v>
      </c>
      <c r="Z2" s="6">
        <v>23</v>
      </c>
      <c r="AA2" s="6">
        <v>24</v>
      </c>
      <c r="AB2" s="5"/>
      <c r="AC2" s="5" t="s">
        <v>0</v>
      </c>
      <c r="AD2" s="6" t="s">
        <v>1</v>
      </c>
      <c r="AE2" s="4" t="s">
        <v>2</v>
      </c>
      <c r="AF2" s="8" t="s">
        <v>12</v>
      </c>
      <c r="AJ2" s="23"/>
    </row>
    <row r="3" spans="2:38" ht="15" x14ac:dyDescent="0.25">
      <c r="B3" s="9" t="s">
        <v>34</v>
      </c>
      <c r="C3" s="10" t="s">
        <v>80</v>
      </c>
      <c r="D3" s="29"/>
      <c r="E3" s="14">
        <v>0</v>
      </c>
      <c r="F3" s="14">
        <v>0</v>
      </c>
      <c r="G3" s="14">
        <v>2</v>
      </c>
      <c r="H3" s="14">
        <v>2</v>
      </c>
      <c r="I3" s="14">
        <v>2</v>
      </c>
      <c r="J3" s="14">
        <v>2</v>
      </c>
      <c r="K3" s="14">
        <v>0</v>
      </c>
      <c r="L3" s="14">
        <v>1</v>
      </c>
      <c r="M3" s="14">
        <v>0</v>
      </c>
      <c r="N3" s="14">
        <v>1</v>
      </c>
      <c r="O3" s="14">
        <v>2</v>
      </c>
      <c r="P3" s="14">
        <v>2</v>
      </c>
      <c r="Q3" s="14">
        <v>2</v>
      </c>
      <c r="R3" s="14">
        <v>2</v>
      </c>
      <c r="S3" s="14">
        <v>1</v>
      </c>
      <c r="T3" s="14">
        <v>2</v>
      </c>
      <c r="U3" s="14">
        <v>2</v>
      </c>
      <c r="V3" s="14">
        <v>2</v>
      </c>
      <c r="W3" s="14">
        <v>2</v>
      </c>
      <c r="X3" s="14">
        <v>2</v>
      </c>
      <c r="Y3" s="14">
        <v>2</v>
      </c>
      <c r="Z3" s="14">
        <v>2</v>
      </c>
      <c r="AA3" s="14">
        <v>2</v>
      </c>
      <c r="AB3" s="25"/>
      <c r="AC3" s="15">
        <v>16</v>
      </c>
      <c r="AD3" s="14">
        <v>3</v>
      </c>
      <c r="AE3" s="16">
        <v>4</v>
      </c>
      <c r="AF3" s="31">
        <f>SUM(D3:AA3)</f>
        <v>35</v>
      </c>
      <c r="AH3" s="1">
        <f>D31</f>
        <v>35</v>
      </c>
      <c r="AJ3" s="22">
        <f t="shared" ref="AJ3:AJ26" si="0">AH3-AF3</f>
        <v>0</v>
      </c>
      <c r="AL3" s="1">
        <f>SUM(AC3:AE3)-23</f>
        <v>0</v>
      </c>
    </row>
    <row r="4" spans="2:38" ht="15" x14ac:dyDescent="0.25">
      <c r="B4" s="9" t="s">
        <v>35</v>
      </c>
      <c r="C4" s="12" t="s">
        <v>81</v>
      </c>
      <c r="D4" s="18">
        <v>2</v>
      </c>
      <c r="E4" s="28"/>
      <c r="F4" s="13">
        <v>0</v>
      </c>
      <c r="G4" s="13">
        <v>1</v>
      </c>
      <c r="H4" s="13">
        <v>0</v>
      </c>
      <c r="I4" s="13">
        <v>1</v>
      </c>
      <c r="J4" s="13">
        <v>2</v>
      </c>
      <c r="K4" s="13">
        <v>1</v>
      </c>
      <c r="L4" s="13">
        <v>2</v>
      </c>
      <c r="M4" s="13">
        <v>2</v>
      </c>
      <c r="N4" s="13">
        <v>2</v>
      </c>
      <c r="O4" s="13">
        <v>2</v>
      </c>
      <c r="P4" s="13">
        <v>2</v>
      </c>
      <c r="Q4" s="13">
        <v>1</v>
      </c>
      <c r="R4" s="13">
        <v>1</v>
      </c>
      <c r="S4" s="13">
        <v>0</v>
      </c>
      <c r="T4" s="13">
        <v>2</v>
      </c>
      <c r="U4" s="13">
        <v>2</v>
      </c>
      <c r="V4" s="13">
        <v>1</v>
      </c>
      <c r="W4" s="13">
        <v>2</v>
      </c>
      <c r="X4" s="13">
        <v>2</v>
      </c>
      <c r="Y4" s="13">
        <v>2</v>
      </c>
      <c r="Z4" s="13">
        <v>2</v>
      </c>
      <c r="AA4" s="13">
        <v>2</v>
      </c>
      <c r="AB4" s="26"/>
      <c r="AC4" s="19">
        <v>14</v>
      </c>
      <c r="AD4" s="13">
        <v>6</v>
      </c>
      <c r="AE4" s="20">
        <v>3</v>
      </c>
      <c r="AF4" s="17">
        <f t="shared" ref="AF4:AF26" si="1">SUM(D4:AA4)</f>
        <v>34</v>
      </c>
      <c r="AH4" s="1">
        <f>E31</f>
        <v>34</v>
      </c>
      <c r="AJ4" s="22">
        <f t="shared" si="0"/>
        <v>0</v>
      </c>
      <c r="AL4" s="1">
        <f t="shared" ref="AL4:AL26" si="2">SUM(AC4:AE4)-23</f>
        <v>0</v>
      </c>
    </row>
    <row r="5" spans="2:38" ht="15" x14ac:dyDescent="0.25">
      <c r="B5" s="11" t="s">
        <v>36</v>
      </c>
      <c r="C5" s="12" t="s">
        <v>82</v>
      </c>
      <c r="D5" s="18">
        <v>2</v>
      </c>
      <c r="E5" s="13">
        <v>2</v>
      </c>
      <c r="F5" s="28"/>
      <c r="G5" s="13">
        <v>1</v>
      </c>
      <c r="H5" s="13">
        <v>0</v>
      </c>
      <c r="I5" s="13">
        <v>1</v>
      </c>
      <c r="J5" s="13">
        <v>2</v>
      </c>
      <c r="K5" s="13">
        <v>0</v>
      </c>
      <c r="L5" s="13">
        <v>0</v>
      </c>
      <c r="M5" s="13">
        <v>0</v>
      </c>
      <c r="N5" s="13">
        <v>2</v>
      </c>
      <c r="O5" s="13">
        <v>2</v>
      </c>
      <c r="P5" s="13">
        <v>2</v>
      </c>
      <c r="Q5" s="13">
        <v>1</v>
      </c>
      <c r="R5" s="13">
        <v>2</v>
      </c>
      <c r="S5" s="13">
        <v>1</v>
      </c>
      <c r="T5" s="13">
        <v>1</v>
      </c>
      <c r="U5" s="13">
        <v>2</v>
      </c>
      <c r="V5" s="13">
        <v>2</v>
      </c>
      <c r="W5" s="13">
        <v>2</v>
      </c>
      <c r="X5" s="13">
        <v>2</v>
      </c>
      <c r="Y5" s="13">
        <v>2</v>
      </c>
      <c r="Z5" s="13">
        <v>2</v>
      </c>
      <c r="AA5" s="13">
        <v>2</v>
      </c>
      <c r="AB5" s="26"/>
      <c r="AC5" s="19">
        <v>14</v>
      </c>
      <c r="AD5" s="13">
        <v>5</v>
      </c>
      <c r="AE5" s="20">
        <v>4</v>
      </c>
      <c r="AF5" s="17">
        <f t="shared" si="1"/>
        <v>33</v>
      </c>
      <c r="AH5" s="1">
        <f>F31</f>
        <v>33</v>
      </c>
      <c r="AJ5" s="22">
        <f t="shared" si="0"/>
        <v>0</v>
      </c>
      <c r="AL5" s="1">
        <f t="shared" si="2"/>
        <v>0</v>
      </c>
    </row>
    <row r="6" spans="2:38" ht="15" x14ac:dyDescent="0.25">
      <c r="B6" s="11"/>
      <c r="C6" s="12" t="s">
        <v>83</v>
      </c>
      <c r="D6" s="18">
        <v>0</v>
      </c>
      <c r="E6" s="13">
        <v>1</v>
      </c>
      <c r="F6" s="13">
        <v>1</v>
      </c>
      <c r="G6" s="28"/>
      <c r="H6" s="13">
        <v>2</v>
      </c>
      <c r="I6" s="13">
        <v>0</v>
      </c>
      <c r="J6" s="13">
        <v>2</v>
      </c>
      <c r="K6" s="13">
        <v>2</v>
      </c>
      <c r="L6" s="13">
        <v>0</v>
      </c>
      <c r="M6" s="13">
        <v>2</v>
      </c>
      <c r="N6" s="13">
        <v>2</v>
      </c>
      <c r="O6" s="13">
        <v>2</v>
      </c>
      <c r="P6" s="13">
        <v>1</v>
      </c>
      <c r="Q6" s="13">
        <v>2</v>
      </c>
      <c r="R6" s="13">
        <v>0</v>
      </c>
      <c r="S6" s="13">
        <v>2</v>
      </c>
      <c r="T6" s="13">
        <v>1</v>
      </c>
      <c r="U6" s="13">
        <v>2</v>
      </c>
      <c r="V6" s="13">
        <v>2</v>
      </c>
      <c r="W6" s="13">
        <v>2</v>
      </c>
      <c r="X6" s="13">
        <v>1</v>
      </c>
      <c r="Y6" s="13">
        <v>2</v>
      </c>
      <c r="Z6" s="13">
        <v>2</v>
      </c>
      <c r="AA6" s="13">
        <v>2</v>
      </c>
      <c r="AB6" s="26"/>
      <c r="AC6" s="19">
        <v>14</v>
      </c>
      <c r="AD6" s="13">
        <v>5</v>
      </c>
      <c r="AE6" s="20">
        <v>4</v>
      </c>
      <c r="AF6" s="17">
        <f t="shared" si="1"/>
        <v>33</v>
      </c>
      <c r="AH6" s="1">
        <f>G31</f>
        <v>33</v>
      </c>
      <c r="AJ6" s="22">
        <f t="shared" si="0"/>
        <v>0</v>
      </c>
      <c r="AL6" s="1">
        <f t="shared" si="2"/>
        <v>0</v>
      </c>
    </row>
    <row r="7" spans="2:38" ht="15" x14ac:dyDescent="0.25">
      <c r="B7" s="11" t="s">
        <v>38</v>
      </c>
      <c r="C7" s="12" t="s">
        <v>84</v>
      </c>
      <c r="D7" s="18">
        <v>0</v>
      </c>
      <c r="E7" s="13">
        <v>2</v>
      </c>
      <c r="F7" s="13">
        <v>2</v>
      </c>
      <c r="G7" s="13">
        <v>0</v>
      </c>
      <c r="H7" s="28"/>
      <c r="I7" s="13">
        <v>0</v>
      </c>
      <c r="J7" s="13">
        <v>2</v>
      </c>
      <c r="K7" s="13">
        <v>2</v>
      </c>
      <c r="L7" s="13">
        <v>1</v>
      </c>
      <c r="M7" s="13">
        <v>2</v>
      </c>
      <c r="N7" s="13">
        <v>2</v>
      </c>
      <c r="O7" s="13">
        <v>2</v>
      </c>
      <c r="P7" s="13">
        <v>1</v>
      </c>
      <c r="Q7" s="13">
        <v>1</v>
      </c>
      <c r="R7" s="13">
        <v>0</v>
      </c>
      <c r="S7" s="13">
        <v>2</v>
      </c>
      <c r="T7" s="13">
        <v>2</v>
      </c>
      <c r="U7" s="13">
        <v>2</v>
      </c>
      <c r="V7" s="13">
        <v>2</v>
      </c>
      <c r="W7" s="13">
        <v>0</v>
      </c>
      <c r="X7" s="13">
        <v>2</v>
      </c>
      <c r="Y7" s="13">
        <v>1</v>
      </c>
      <c r="Z7" s="13">
        <v>2</v>
      </c>
      <c r="AA7" s="13">
        <v>2</v>
      </c>
      <c r="AB7" s="26"/>
      <c r="AC7" s="19">
        <v>14</v>
      </c>
      <c r="AD7" s="13">
        <v>4</v>
      </c>
      <c r="AE7" s="20">
        <v>5</v>
      </c>
      <c r="AF7" s="17">
        <f t="shared" si="1"/>
        <v>32</v>
      </c>
      <c r="AH7" s="1">
        <f>H31</f>
        <v>32</v>
      </c>
      <c r="AJ7" s="22">
        <f t="shared" si="0"/>
        <v>0</v>
      </c>
      <c r="AL7" s="1">
        <f t="shared" si="2"/>
        <v>0</v>
      </c>
    </row>
    <row r="8" spans="2:38" ht="15" x14ac:dyDescent="0.25">
      <c r="B8" s="11" t="s">
        <v>39</v>
      </c>
      <c r="C8" s="12" t="s">
        <v>85</v>
      </c>
      <c r="D8" s="18">
        <v>0</v>
      </c>
      <c r="E8" s="13">
        <v>1</v>
      </c>
      <c r="F8" s="13">
        <v>1</v>
      </c>
      <c r="G8" s="13">
        <v>2</v>
      </c>
      <c r="H8" s="13">
        <v>2</v>
      </c>
      <c r="I8" s="28"/>
      <c r="J8" s="13">
        <v>1</v>
      </c>
      <c r="K8" s="13">
        <v>1</v>
      </c>
      <c r="L8" s="13">
        <v>1</v>
      </c>
      <c r="M8" s="13">
        <v>2</v>
      </c>
      <c r="N8" s="13">
        <v>2</v>
      </c>
      <c r="O8" s="13">
        <v>2</v>
      </c>
      <c r="P8" s="13">
        <v>0</v>
      </c>
      <c r="Q8" s="13">
        <v>1</v>
      </c>
      <c r="R8" s="13">
        <v>2</v>
      </c>
      <c r="S8" s="13">
        <v>1</v>
      </c>
      <c r="T8" s="13">
        <v>1</v>
      </c>
      <c r="U8" s="13">
        <v>1</v>
      </c>
      <c r="V8" s="13">
        <v>2</v>
      </c>
      <c r="W8" s="13">
        <v>0</v>
      </c>
      <c r="X8" s="13">
        <v>2</v>
      </c>
      <c r="Y8" s="13">
        <v>2</v>
      </c>
      <c r="Z8" s="13">
        <v>2</v>
      </c>
      <c r="AA8" s="13">
        <v>2</v>
      </c>
      <c r="AB8" s="26"/>
      <c r="AC8" s="19">
        <v>11</v>
      </c>
      <c r="AD8" s="13">
        <v>9</v>
      </c>
      <c r="AE8" s="20">
        <v>3</v>
      </c>
      <c r="AF8" s="17">
        <f t="shared" si="1"/>
        <v>31</v>
      </c>
      <c r="AH8" s="1">
        <f>I31</f>
        <v>31</v>
      </c>
      <c r="AJ8" s="22">
        <f t="shared" si="0"/>
        <v>0</v>
      </c>
      <c r="AL8" s="1">
        <f t="shared" si="2"/>
        <v>0</v>
      </c>
    </row>
    <row r="9" spans="2:38" ht="15" x14ac:dyDescent="0.25">
      <c r="B9" s="11" t="s">
        <v>40</v>
      </c>
      <c r="C9" s="12" t="s">
        <v>86</v>
      </c>
      <c r="D9" s="18">
        <v>0</v>
      </c>
      <c r="E9" s="13">
        <v>0</v>
      </c>
      <c r="F9" s="13">
        <v>0</v>
      </c>
      <c r="G9" s="13">
        <v>0</v>
      </c>
      <c r="H9" s="13">
        <v>0</v>
      </c>
      <c r="I9" s="13">
        <v>1</v>
      </c>
      <c r="J9" s="28"/>
      <c r="K9" s="13">
        <v>2</v>
      </c>
      <c r="L9" s="13">
        <v>2</v>
      </c>
      <c r="M9" s="13">
        <v>2</v>
      </c>
      <c r="N9" s="13">
        <v>1</v>
      </c>
      <c r="O9" s="13">
        <v>2</v>
      </c>
      <c r="P9" s="13">
        <v>2</v>
      </c>
      <c r="Q9" s="13">
        <v>2</v>
      </c>
      <c r="R9" s="13">
        <v>2</v>
      </c>
      <c r="S9" s="13">
        <v>0</v>
      </c>
      <c r="T9" s="13">
        <v>1</v>
      </c>
      <c r="U9" s="13">
        <v>2</v>
      </c>
      <c r="V9" s="13">
        <v>2</v>
      </c>
      <c r="W9" s="13">
        <v>2</v>
      </c>
      <c r="X9" s="13">
        <v>2</v>
      </c>
      <c r="Y9" s="13">
        <v>1</v>
      </c>
      <c r="Z9" s="13">
        <v>2</v>
      </c>
      <c r="AA9" s="13">
        <v>2</v>
      </c>
      <c r="AB9" s="26"/>
      <c r="AC9" s="19">
        <v>13</v>
      </c>
      <c r="AD9" s="13">
        <v>4</v>
      </c>
      <c r="AE9" s="20">
        <v>6</v>
      </c>
      <c r="AF9" s="17">
        <f t="shared" si="1"/>
        <v>30</v>
      </c>
      <c r="AH9" s="1">
        <f>J31</f>
        <v>30</v>
      </c>
      <c r="AJ9" s="22">
        <f t="shared" si="0"/>
        <v>0</v>
      </c>
      <c r="AL9" s="1">
        <f t="shared" si="2"/>
        <v>0</v>
      </c>
    </row>
    <row r="10" spans="2:38" ht="15" x14ac:dyDescent="0.25">
      <c r="B10" s="11" t="s">
        <v>41</v>
      </c>
      <c r="C10" s="12" t="s">
        <v>87</v>
      </c>
      <c r="D10" s="18">
        <v>2</v>
      </c>
      <c r="E10" s="13">
        <v>1</v>
      </c>
      <c r="F10" s="13">
        <v>2</v>
      </c>
      <c r="G10" s="13">
        <v>0</v>
      </c>
      <c r="H10" s="13">
        <v>0</v>
      </c>
      <c r="I10" s="13">
        <v>1</v>
      </c>
      <c r="J10" s="13">
        <v>0</v>
      </c>
      <c r="K10" s="28"/>
      <c r="L10" s="13">
        <v>2</v>
      </c>
      <c r="M10" s="13">
        <v>2</v>
      </c>
      <c r="N10" s="13">
        <v>2</v>
      </c>
      <c r="O10" s="13">
        <v>0</v>
      </c>
      <c r="P10" s="13">
        <v>0</v>
      </c>
      <c r="Q10" s="13">
        <v>0</v>
      </c>
      <c r="R10" s="13">
        <v>2</v>
      </c>
      <c r="S10" s="13">
        <v>1</v>
      </c>
      <c r="T10" s="13">
        <v>2</v>
      </c>
      <c r="U10" s="13">
        <v>1</v>
      </c>
      <c r="V10" s="13">
        <v>0</v>
      </c>
      <c r="W10" s="13">
        <v>2</v>
      </c>
      <c r="X10" s="13">
        <v>2</v>
      </c>
      <c r="Y10" s="13">
        <v>2</v>
      </c>
      <c r="Z10" s="13">
        <v>2</v>
      </c>
      <c r="AA10" s="13">
        <v>2</v>
      </c>
      <c r="AB10" s="26"/>
      <c r="AC10" s="19">
        <v>12</v>
      </c>
      <c r="AD10" s="13">
        <v>4</v>
      </c>
      <c r="AE10" s="20">
        <v>7</v>
      </c>
      <c r="AF10" s="17">
        <f t="shared" si="1"/>
        <v>28</v>
      </c>
      <c r="AH10" s="1">
        <f>K31</f>
        <v>28</v>
      </c>
      <c r="AJ10" s="22">
        <f t="shared" si="0"/>
        <v>0</v>
      </c>
      <c r="AL10" s="1">
        <f t="shared" si="2"/>
        <v>0</v>
      </c>
    </row>
    <row r="11" spans="2:38" ht="15" x14ac:dyDescent="0.25">
      <c r="B11" s="11" t="s">
        <v>42</v>
      </c>
      <c r="C11" s="12" t="s">
        <v>88</v>
      </c>
      <c r="D11" s="18">
        <v>1</v>
      </c>
      <c r="E11" s="13">
        <v>0</v>
      </c>
      <c r="F11" s="13">
        <v>2</v>
      </c>
      <c r="G11" s="13">
        <v>2</v>
      </c>
      <c r="H11" s="13">
        <v>1</v>
      </c>
      <c r="I11" s="13">
        <v>1</v>
      </c>
      <c r="J11" s="13">
        <v>0</v>
      </c>
      <c r="K11" s="13">
        <v>0</v>
      </c>
      <c r="L11" s="28"/>
      <c r="M11" s="13">
        <v>1</v>
      </c>
      <c r="N11" s="13">
        <v>2</v>
      </c>
      <c r="O11" s="13">
        <v>2</v>
      </c>
      <c r="P11" s="13">
        <v>1</v>
      </c>
      <c r="Q11" s="13">
        <v>1</v>
      </c>
      <c r="R11" s="13">
        <v>0</v>
      </c>
      <c r="S11" s="13">
        <v>2</v>
      </c>
      <c r="T11" s="13">
        <v>2</v>
      </c>
      <c r="U11" s="13">
        <v>0</v>
      </c>
      <c r="V11" s="13">
        <v>0</v>
      </c>
      <c r="W11" s="13">
        <v>2</v>
      </c>
      <c r="X11" s="13">
        <v>0</v>
      </c>
      <c r="Y11" s="13">
        <v>2</v>
      </c>
      <c r="Z11" s="13">
        <v>2</v>
      </c>
      <c r="AA11" s="13">
        <v>2</v>
      </c>
      <c r="AB11" s="26"/>
      <c r="AC11" s="19">
        <v>10</v>
      </c>
      <c r="AD11" s="13">
        <v>6</v>
      </c>
      <c r="AE11" s="20">
        <v>7</v>
      </c>
      <c r="AF11" s="17">
        <f t="shared" si="1"/>
        <v>26</v>
      </c>
      <c r="AH11" s="1">
        <f>L31</f>
        <v>26</v>
      </c>
      <c r="AJ11" s="22">
        <f t="shared" si="0"/>
        <v>0</v>
      </c>
      <c r="AL11" s="1">
        <f t="shared" si="2"/>
        <v>0</v>
      </c>
    </row>
    <row r="12" spans="2:38" ht="15" x14ac:dyDescent="0.25">
      <c r="B12" s="11" t="s">
        <v>43</v>
      </c>
      <c r="C12" s="12" t="s">
        <v>90</v>
      </c>
      <c r="D12" s="18">
        <v>2</v>
      </c>
      <c r="E12" s="13">
        <v>0</v>
      </c>
      <c r="F12" s="13">
        <v>2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</v>
      </c>
      <c r="M12" s="28"/>
      <c r="N12" s="13">
        <v>0</v>
      </c>
      <c r="O12" s="13">
        <v>1</v>
      </c>
      <c r="P12" s="13">
        <v>2</v>
      </c>
      <c r="Q12" s="13">
        <v>2</v>
      </c>
      <c r="R12" s="13">
        <v>2</v>
      </c>
      <c r="S12" s="13">
        <v>0</v>
      </c>
      <c r="T12" s="13">
        <v>2</v>
      </c>
      <c r="U12" s="13">
        <v>2</v>
      </c>
      <c r="V12" s="13">
        <v>1</v>
      </c>
      <c r="W12" s="13">
        <v>2</v>
      </c>
      <c r="X12" s="13">
        <v>2</v>
      </c>
      <c r="Y12" s="13">
        <v>0</v>
      </c>
      <c r="Z12" s="13">
        <v>2</v>
      </c>
      <c r="AA12" s="13">
        <v>2</v>
      </c>
      <c r="AB12" s="26"/>
      <c r="AC12" s="19">
        <v>11</v>
      </c>
      <c r="AD12" s="13">
        <v>3</v>
      </c>
      <c r="AE12" s="20">
        <v>9</v>
      </c>
      <c r="AF12" s="17">
        <f t="shared" si="1"/>
        <v>25</v>
      </c>
      <c r="AH12" s="1">
        <f>M31</f>
        <v>25</v>
      </c>
      <c r="AJ12" s="22">
        <f t="shared" si="0"/>
        <v>0</v>
      </c>
      <c r="AL12" s="1">
        <f t="shared" si="2"/>
        <v>0</v>
      </c>
    </row>
    <row r="13" spans="2:38" ht="15" x14ac:dyDescent="0.25">
      <c r="B13" s="11" t="s">
        <v>44</v>
      </c>
      <c r="C13" s="12" t="s">
        <v>89</v>
      </c>
      <c r="D13" s="18">
        <v>1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1</v>
      </c>
      <c r="K13" s="13">
        <v>0</v>
      </c>
      <c r="L13" s="13">
        <v>0</v>
      </c>
      <c r="M13" s="13">
        <v>2</v>
      </c>
      <c r="N13" s="28"/>
      <c r="O13" s="13">
        <v>0</v>
      </c>
      <c r="P13" s="13">
        <v>2</v>
      </c>
      <c r="Q13" s="13">
        <v>2</v>
      </c>
      <c r="R13" s="13">
        <v>1</v>
      </c>
      <c r="S13" s="13">
        <v>1</v>
      </c>
      <c r="T13" s="13">
        <v>2</v>
      </c>
      <c r="U13" s="13">
        <v>2</v>
      </c>
      <c r="V13" s="13">
        <v>2</v>
      </c>
      <c r="W13" s="13">
        <v>2</v>
      </c>
      <c r="X13" s="13">
        <v>0</v>
      </c>
      <c r="Y13" s="13">
        <v>2</v>
      </c>
      <c r="Z13" s="13">
        <v>2</v>
      </c>
      <c r="AA13" s="13">
        <v>2</v>
      </c>
      <c r="AB13" s="26"/>
      <c r="AC13" s="19">
        <v>10</v>
      </c>
      <c r="AD13" s="13">
        <v>4</v>
      </c>
      <c r="AE13" s="20">
        <v>9</v>
      </c>
      <c r="AF13" s="17">
        <f t="shared" si="1"/>
        <v>24</v>
      </c>
      <c r="AH13" s="1">
        <f>N31</f>
        <v>24</v>
      </c>
      <c r="AJ13" s="22">
        <f t="shared" si="0"/>
        <v>0</v>
      </c>
      <c r="AL13" s="1">
        <f t="shared" si="2"/>
        <v>0</v>
      </c>
    </row>
    <row r="14" spans="2:38" ht="15" x14ac:dyDescent="0.25">
      <c r="B14" s="11" t="s">
        <v>45</v>
      </c>
      <c r="C14" s="12" t="s">
        <v>92</v>
      </c>
      <c r="D14" s="18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2</v>
      </c>
      <c r="L14" s="13">
        <v>0</v>
      </c>
      <c r="M14" s="13">
        <v>1</v>
      </c>
      <c r="N14" s="13">
        <v>2</v>
      </c>
      <c r="O14" s="28"/>
      <c r="P14" s="24">
        <v>2</v>
      </c>
      <c r="Q14" s="13">
        <v>0</v>
      </c>
      <c r="R14" s="13">
        <v>1</v>
      </c>
      <c r="S14" s="13">
        <v>2</v>
      </c>
      <c r="T14" s="13">
        <v>2</v>
      </c>
      <c r="U14" s="13">
        <v>2</v>
      </c>
      <c r="V14" s="13">
        <v>2</v>
      </c>
      <c r="W14" s="13">
        <v>1</v>
      </c>
      <c r="X14" s="13">
        <v>1</v>
      </c>
      <c r="Y14" s="13">
        <v>2</v>
      </c>
      <c r="Z14" s="13">
        <v>1</v>
      </c>
      <c r="AA14" s="13">
        <v>2</v>
      </c>
      <c r="AB14" s="26"/>
      <c r="AC14" s="19">
        <v>9</v>
      </c>
      <c r="AD14" s="13">
        <v>5</v>
      </c>
      <c r="AE14" s="20">
        <v>9</v>
      </c>
      <c r="AF14" s="17">
        <f t="shared" si="1"/>
        <v>23</v>
      </c>
      <c r="AH14" s="1">
        <f>O31</f>
        <v>23</v>
      </c>
      <c r="AJ14" s="22">
        <f t="shared" si="0"/>
        <v>0</v>
      </c>
      <c r="AL14" s="1">
        <f t="shared" si="2"/>
        <v>0</v>
      </c>
    </row>
    <row r="15" spans="2:38" ht="15" x14ac:dyDescent="0.25">
      <c r="B15" s="11" t="s">
        <v>46</v>
      </c>
      <c r="C15" s="12" t="s">
        <v>93</v>
      </c>
      <c r="D15" s="18">
        <v>0</v>
      </c>
      <c r="E15" s="13">
        <v>0</v>
      </c>
      <c r="F15" s="13">
        <v>0</v>
      </c>
      <c r="G15" s="13">
        <v>1</v>
      </c>
      <c r="H15" s="13">
        <v>1</v>
      </c>
      <c r="I15" s="13">
        <v>2</v>
      </c>
      <c r="J15" s="13">
        <v>0</v>
      </c>
      <c r="K15" s="13">
        <v>2</v>
      </c>
      <c r="L15" s="13">
        <v>1</v>
      </c>
      <c r="M15" s="13">
        <v>0</v>
      </c>
      <c r="N15" s="13">
        <v>0</v>
      </c>
      <c r="O15" s="24">
        <v>0</v>
      </c>
      <c r="P15" s="28"/>
      <c r="Q15" s="13">
        <v>1</v>
      </c>
      <c r="R15" s="13">
        <v>1</v>
      </c>
      <c r="S15" s="13">
        <v>2</v>
      </c>
      <c r="T15" s="13">
        <v>1</v>
      </c>
      <c r="U15" s="13">
        <v>2</v>
      </c>
      <c r="V15" s="13">
        <v>2</v>
      </c>
      <c r="W15" s="13">
        <v>0</v>
      </c>
      <c r="X15" s="13">
        <v>2</v>
      </c>
      <c r="Y15" s="13">
        <v>1</v>
      </c>
      <c r="Z15" s="13">
        <v>2</v>
      </c>
      <c r="AA15" s="13">
        <v>2</v>
      </c>
      <c r="AB15" s="26"/>
      <c r="AC15" s="19">
        <v>8</v>
      </c>
      <c r="AD15" s="13">
        <v>7</v>
      </c>
      <c r="AE15" s="20">
        <v>8</v>
      </c>
      <c r="AF15" s="17">
        <f t="shared" si="1"/>
        <v>23</v>
      </c>
      <c r="AH15" s="1">
        <f>P31</f>
        <v>23</v>
      </c>
      <c r="AJ15" s="22">
        <f t="shared" si="0"/>
        <v>0</v>
      </c>
      <c r="AL15" s="1">
        <f t="shared" si="2"/>
        <v>0</v>
      </c>
    </row>
    <row r="16" spans="2:38" ht="15" x14ac:dyDescent="0.25">
      <c r="B16" s="11" t="s">
        <v>47</v>
      </c>
      <c r="C16" s="12" t="s">
        <v>94</v>
      </c>
      <c r="D16" s="18">
        <v>0</v>
      </c>
      <c r="E16" s="13">
        <v>1</v>
      </c>
      <c r="F16" s="13">
        <v>1</v>
      </c>
      <c r="G16" s="13">
        <v>0</v>
      </c>
      <c r="H16" s="13">
        <v>1</v>
      </c>
      <c r="I16" s="13">
        <v>1</v>
      </c>
      <c r="J16" s="13">
        <v>0</v>
      </c>
      <c r="K16" s="13">
        <v>2</v>
      </c>
      <c r="L16" s="13">
        <v>1</v>
      </c>
      <c r="M16" s="13">
        <v>0</v>
      </c>
      <c r="N16" s="13">
        <v>0</v>
      </c>
      <c r="O16" s="13">
        <v>2</v>
      </c>
      <c r="P16" s="13">
        <v>1</v>
      </c>
      <c r="Q16" s="28"/>
      <c r="R16" s="24">
        <v>1</v>
      </c>
      <c r="S16" s="24">
        <v>2</v>
      </c>
      <c r="T16" s="13">
        <v>1</v>
      </c>
      <c r="U16" s="13">
        <v>1</v>
      </c>
      <c r="V16" s="13">
        <v>0</v>
      </c>
      <c r="W16" s="13">
        <v>2</v>
      </c>
      <c r="X16" s="13">
        <v>0</v>
      </c>
      <c r="Y16" s="13">
        <v>2</v>
      </c>
      <c r="Z16" s="13">
        <v>0</v>
      </c>
      <c r="AA16" s="13">
        <v>2</v>
      </c>
      <c r="AB16" s="26"/>
      <c r="AC16" s="19">
        <v>6</v>
      </c>
      <c r="AD16" s="13">
        <v>9</v>
      </c>
      <c r="AE16" s="20">
        <v>8</v>
      </c>
      <c r="AF16" s="17">
        <f t="shared" si="1"/>
        <v>21</v>
      </c>
      <c r="AH16" s="1">
        <f>Q31</f>
        <v>21</v>
      </c>
      <c r="AJ16" s="22">
        <f t="shared" si="0"/>
        <v>0</v>
      </c>
      <c r="AL16" s="1">
        <f t="shared" si="2"/>
        <v>0</v>
      </c>
    </row>
    <row r="17" spans="2:38" ht="15" x14ac:dyDescent="0.25">
      <c r="B17" s="11" t="s">
        <v>48</v>
      </c>
      <c r="C17" s="12" t="s">
        <v>91</v>
      </c>
      <c r="D17" s="18">
        <v>0</v>
      </c>
      <c r="E17" s="13">
        <v>1</v>
      </c>
      <c r="F17" s="13">
        <v>0</v>
      </c>
      <c r="G17" s="13">
        <v>2</v>
      </c>
      <c r="H17" s="13">
        <v>2</v>
      </c>
      <c r="I17" s="13">
        <v>0</v>
      </c>
      <c r="J17" s="13">
        <v>0</v>
      </c>
      <c r="K17" s="13">
        <v>0</v>
      </c>
      <c r="L17" s="13">
        <v>2</v>
      </c>
      <c r="M17" s="13">
        <v>0</v>
      </c>
      <c r="N17" s="13">
        <v>1</v>
      </c>
      <c r="O17" s="13">
        <v>1</v>
      </c>
      <c r="P17" s="13">
        <v>1</v>
      </c>
      <c r="Q17" s="24">
        <v>1</v>
      </c>
      <c r="R17" s="28"/>
      <c r="S17" s="24">
        <v>1</v>
      </c>
      <c r="T17" s="13">
        <v>1</v>
      </c>
      <c r="U17" s="13">
        <v>0</v>
      </c>
      <c r="V17" s="13">
        <v>1</v>
      </c>
      <c r="W17" s="13">
        <v>2</v>
      </c>
      <c r="X17" s="13">
        <v>2</v>
      </c>
      <c r="Y17" s="13">
        <v>0</v>
      </c>
      <c r="Z17" s="13">
        <v>2</v>
      </c>
      <c r="AA17" s="13">
        <v>1</v>
      </c>
      <c r="AB17" s="26"/>
      <c r="AC17" s="19">
        <v>6</v>
      </c>
      <c r="AD17" s="13">
        <v>9</v>
      </c>
      <c r="AE17" s="20">
        <v>8</v>
      </c>
      <c r="AF17" s="17">
        <f t="shared" si="1"/>
        <v>21</v>
      </c>
      <c r="AH17" s="1">
        <f>R31</f>
        <v>21</v>
      </c>
      <c r="AJ17" s="22">
        <f t="shared" si="0"/>
        <v>0</v>
      </c>
      <c r="AL17" s="1">
        <f t="shared" si="2"/>
        <v>0</v>
      </c>
    </row>
    <row r="18" spans="2:38" ht="15" x14ac:dyDescent="0.25">
      <c r="B18" s="11" t="s">
        <v>49</v>
      </c>
      <c r="C18" s="12" t="s">
        <v>95</v>
      </c>
      <c r="D18" s="18">
        <v>1</v>
      </c>
      <c r="E18" s="13">
        <v>2</v>
      </c>
      <c r="F18" s="13">
        <v>1</v>
      </c>
      <c r="G18" s="13">
        <v>0</v>
      </c>
      <c r="H18" s="13">
        <v>0</v>
      </c>
      <c r="I18" s="13">
        <v>1</v>
      </c>
      <c r="J18" s="13">
        <v>2</v>
      </c>
      <c r="K18" s="13">
        <v>1</v>
      </c>
      <c r="L18" s="13">
        <v>0</v>
      </c>
      <c r="M18" s="13">
        <v>2</v>
      </c>
      <c r="N18" s="13">
        <v>1</v>
      </c>
      <c r="O18" s="13">
        <v>0</v>
      </c>
      <c r="P18" s="13">
        <v>0</v>
      </c>
      <c r="Q18" s="24">
        <v>0</v>
      </c>
      <c r="R18" s="24">
        <v>1</v>
      </c>
      <c r="S18" s="28"/>
      <c r="T18" s="30">
        <v>1</v>
      </c>
      <c r="U18" s="13">
        <v>1</v>
      </c>
      <c r="V18" s="13">
        <v>0</v>
      </c>
      <c r="W18" s="13">
        <v>0</v>
      </c>
      <c r="X18" s="13">
        <v>2</v>
      </c>
      <c r="Y18" s="13">
        <v>1</v>
      </c>
      <c r="Z18" s="13">
        <v>2</v>
      </c>
      <c r="AA18" s="13">
        <v>2</v>
      </c>
      <c r="AB18" s="26"/>
      <c r="AC18" s="19">
        <v>6</v>
      </c>
      <c r="AD18" s="13">
        <v>9</v>
      </c>
      <c r="AE18" s="20">
        <v>8</v>
      </c>
      <c r="AF18" s="17">
        <f t="shared" si="1"/>
        <v>21</v>
      </c>
      <c r="AH18" s="1">
        <f>S31</f>
        <v>21</v>
      </c>
      <c r="AJ18" s="22">
        <f t="shared" si="0"/>
        <v>0</v>
      </c>
      <c r="AL18" s="1">
        <f t="shared" si="2"/>
        <v>0</v>
      </c>
    </row>
    <row r="19" spans="2:38" ht="15" x14ac:dyDescent="0.25">
      <c r="B19" s="11" t="s">
        <v>50</v>
      </c>
      <c r="C19" s="12" t="s">
        <v>96</v>
      </c>
      <c r="D19" s="18">
        <v>0</v>
      </c>
      <c r="E19" s="13">
        <v>0</v>
      </c>
      <c r="F19" s="13">
        <v>1</v>
      </c>
      <c r="G19" s="13">
        <v>1</v>
      </c>
      <c r="H19" s="13">
        <v>0</v>
      </c>
      <c r="I19" s="13">
        <v>1</v>
      </c>
      <c r="J19" s="13">
        <v>1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1</v>
      </c>
      <c r="Q19" s="13">
        <v>1</v>
      </c>
      <c r="R19" s="13">
        <v>1</v>
      </c>
      <c r="S19" s="30">
        <v>1</v>
      </c>
      <c r="T19" s="28"/>
      <c r="U19" s="13">
        <v>2</v>
      </c>
      <c r="V19" s="13">
        <v>1</v>
      </c>
      <c r="W19" s="13">
        <v>1</v>
      </c>
      <c r="X19" s="13">
        <v>2</v>
      </c>
      <c r="Y19" s="13">
        <v>2</v>
      </c>
      <c r="Z19" s="13">
        <v>1</v>
      </c>
      <c r="AA19" s="13">
        <v>2</v>
      </c>
      <c r="AB19" s="26"/>
      <c r="AC19" s="19">
        <v>4</v>
      </c>
      <c r="AD19" s="13">
        <v>11</v>
      </c>
      <c r="AE19" s="20">
        <v>8</v>
      </c>
      <c r="AF19" s="17">
        <f t="shared" si="1"/>
        <v>19</v>
      </c>
      <c r="AH19" s="1">
        <f>T31</f>
        <v>19</v>
      </c>
      <c r="AJ19" s="22">
        <f t="shared" si="0"/>
        <v>0</v>
      </c>
      <c r="AL19" s="1">
        <f t="shared" si="2"/>
        <v>0</v>
      </c>
    </row>
    <row r="20" spans="2:38" ht="15" x14ac:dyDescent="0.25">
      <c r="B20" s="11" t="s">
        <v>51</v>
      </c>
      <c r="C20" s="12" t="s">
        <v>97</v>
      </c>
      <c r="D20" s="18">
        <v>0</v>
      </c>
      <c r="E20" s="13">
        <v>0</v>
      </c>
      <c r="F20" s="13">
        <v>0</v>
      </c>
      <c r="G20" s="13">
        <v>0</v>
      </c>
      <c r="H20" s="13">
        <v>0</v>
      </c>
      <c r="I20" s="13">
        <v>1</v>
      </c>
      <c r="J20" s="13">
        <v>0</v>
      </c>
      <c r="K20" s="13">
        <v>1</v>
      </c>
      <c r="L20" s="13">
        <v>2</v>
      </c>
      <c r="M20" s="13">
        <v>0</v>
      </c>
      <c r="N20" s="13">
        <v>0</v>
      </c>
      <c r="O20" s="13">
        <v>0</v>
      </c>
      <c r="P20" s="13">
        <v>0</v>
      </c>
      <c r="Q20" s="13">
        <v>1</v>
      </c>
      <c r="R20" s="13">
        <v>2</v>
      </c>
      <c r="S20" s="13">
        <v>1</v>
      </c>
      <c r="T20" s="13">
        <v>0</v>
      </c>
      <c r="U20" s="28"/>
      <c r="V20" s="24">
        <v>2</v>
      </c>
      <c r="W20" s="13">
        <v>2</v>
      </c>
      <c r="X20" s="13">
        <v>2</v>
      </c>
      <c r="Y20" s="13">
        <v>2</v>
      </c>
      <c r="Z20" s="13">
        <v>0</v>
      </c>
      <c r="AA20" s="13">
        <v>2</v>
      </c>
      <c r="AB20" s="26"/>
      <c r="AC20" s="19">
        <v>7</v>
      </c>
      <c r="AD20" s="13">
        <v>4</v>
      </c>
      <c r="AE20" s="20">
        <v>12</v>
      </c>
      <c r="AF20" s="17">
        <f t="shared" si="1"/>
        <v>18</v>
      </c>
      <c r="AH20" s="1">
        <f>U31</f>
        <v>18</v>
      </c>
      <c r="AJ20" s="22">
        <f t="shared" si="0"/>
        <v>0</v>
      </c>
      <c r="AL20" s="1">
        <f t="shared" si="2"/>
        <v>0</v>
      </c>
    </row>
    <row r="21" spans="2:38" ht="15" x14ac:dyDescent="0.25">
      <c r="B21" s="11" t="s">
        <v>52</v>
      </c>
      <c r="C21" s="12" t="s">
        <v>98</v>
      </c>
      <c r="D21" s="18">
        <v>0</v>
      </c>
      <c r="E21" s="13">
        <v>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2</v>
      </c>
      <c r="L21" s="13">
        <v>2</v>
      </c>
      <c r="M21" s="13">
        <v>1</v>
      </c>
      <c r="N21" s="13">
        <v>0</v>
      </c>
      <c r="O21" s="13">
        <v>0</v>
      </c>
      <c r="P21" s="13">
        <v>0</v>
      </c>
      <c r="Q21" s="13">
        <v>2</v>
      </c>
      <c r="R21" s="13">
        <v>1</v>
      </c>
      <c r="S21" s="13">
        <v>2</v>
      </c>
      <c r="T21" s="13">
        <v>1</v>
      </c>
      <c r="U21" s="24">
        <v>0</v>
      </c>
      <c r="V21" s="28"/>
      <c r="W21" s="13">
        <v>0</v>
      </c>
      <c r="X21" s="13">
        <v>2</v>
      </c>
      <c r="Y21" s="13">
        <v>1</v>
      </c>
      <c r="Z21" s="13">
        <v>1</v>
      </c>
      <c r="AA21" s="13">
        <v>2</v>
      </c>
      <c r="AB21" s="26"/>
      <c r="AC21" s="19">
        <v>6</v>
      </c>
      <c r="AD21" s="13">
        <v>6</v>
      </c>
      <c r="AE21" s="20">
        <v>11</v>
      </c>
      <c r="AF21" s="17">
        <f t="shared" si="1"/>
        <v>18</v>
      </c>
      <c r="AH21" s="1">
        <f>V31</f>
        <v>18</v>
      </c>
      <c r="AJ21" s="22">
        <f t="shared" si="0"/>
        <v>0</v>
      </c>
      <c r="AL21" s="1">
        <f t="shared" si="2"/>
        <v>0</v>
      </c>
    </row>
    <row r="22" spans="2:38" ht="15" x14ac:dyDescent="0.25">
      <c r="B22" s="11" t="s">
        <v>53</v>
      </c>
      <c r="C22" s="12" t="s">
        <v>99</v>
      </c>
      <c r="D22" s="18">
        <v>0</v>
      </c>
      <c r="E22" s="13">
        <v>0</v>
      </c>
      <c r="F22" s="13">
        <v>0</v>
      </c>
      <c r="G22" s="13">
        <v>0</v>
      </c>
      <c r="H22" s="13">
        <v>2</v>
      </c>
      <c r="I22" s="13">
        <v>2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1</v>
      </c>
      <c r="P22" s="13">
        <v>2</v>
      </c>
      <c r="Q22" s="13">
        <v>0</v>
      </c>
      <c r="R22" s="13">
        <v>0</v>
      </c>
      <c r="S22" s="13">
        <v>2</v>
      </c>
      <c r="T22" s="13">
        <v>1</v>
      </c>
      <c r="U22" s="13">
        <v>0</v>
      </c>
      <c r="V22" s="13">
        <v>2</v>
      </c>
      <c r="W22" s="28"/>
      <c r="X22" s="13">
        <v>1</v>
      </c>
      <c r="Y22" s="13">
        <v>1</v>
      </c>
      <c r="Z22" s="13">
        <v>0</v>
      </c>
      <c r="AA22" s="13">
        <v>2</v>
      </c>
      <c r="AB22" s="26"/>
      <c r="AC22" s="19">
        <v>6</v>
      </c>
      <c r="AD22" s="13">
        <v>4</v>
      </c>
      <c r="AE22" s="20">
        <v>13</v>
      </c>
      <c r="AF22" s="17">
        <f t="shared" si="1"/>
        <v>16</v>
      </c>
      <c r="AH22" s="1">
        <f>W31</f>
        <v>16</v>
      </c>
      <c r="AJ22" s="22">
        <f t="shared" si="0"/>
        <v>0</v>
      </c>
      <c r="AL22" s="1">
        <f t="shared" si="2"/>
        <v>0</v>
      </c>
    </row>
    <row r="23" spans="2:38" ht="15" x14ac:dyDescent="0.25">
      <c r="B23" s="11" t="s">
        <v>54</v>
      </c>
      <c r="C23" s="12" t="s">
        <v>100</v>
      </c>
      <c r="D23" s="18">
        <v>0</v>
      </c>
      <c r="E23" s="13">
        <v>0</v>
      </c>
      <c r="F23" s="13">
        <v>0</v>
      </c>
      <c r="G23" s="13">
        <v>1</v>
      </c>
      <c r="H23" s="13">
        <v>0</v>
      </c>
      <c r="I23" s="13">
        <v>0</v>
      </c>
      <c r="J23" s="13">
        <v>0</v>
      </c>
      <c r="K23" s="13">
        <v>0</v>
      </c>
      <c r="L23" s="13">
        <v>2</v>
      </c>
      <c r="M23" s="13">
        <v>0</v>
      </c>
      <c r="N23" s="13">
        <v>2</v>
      </c>
      <c r="O23" s="13">
        <v>1</v>
      </c>
      <c r="P23" s="13">
        <v>0</v>
      </c>
      <c r="Q23" s="13">
        <v>2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1</v>
      </c>
      <c r="X23" s="28"/>
      <c r="Y23" s="13">
        <v>2</v>
      </c>
      <c r="Z23" s="13">
        <v>2</v>
      </c>
      <c r="AA23" s="13">
        <v>1</v>
      </c>
      <c r="AB23" s="26"/>
      <c r="AC23" s="19">
        <v>5</v>
      </c>
      <c r="AD23" s="13">
        <v>4</v>
      </c>
      <c r="AE23" s="20">
        <v>14</v>
      </c>
      <c r="AF23" s="17">
        <f t="shared" si="1"/>
        <v>14</v>
      </c>
      <c r="AH23" s="1">
        <f>X31</f>
        <v>14</v>
      </c>
      <c r="AJ23" s="22">
        <f t="shared" si="0"/>
        <v>0</v>
      </c>
      <c r="AL23" s="1">
        <f t="shared" si="2"/>
        <v>0</v>
      </c>
    </row>
    <row r="24" spans="2:38" ht="15" x14ac:dyDescent="0.25">
      <c r="B24" s="11" t="s">
        <v>55</v>
      </c>
      <c r="C24" s="12" t="s">
        <v>102</v>
      </c>
      <c r="D24" s="18">
        <v>0</v>
      </c>
      <c r="E24" s="13">
        <v>0</v>
      </c>
      <c r="F24" s="13">
        <v>0</v>
      </c>
      <c r="G24" s="13">
        <v>0</v>
      </c>
      <c r="H24" s="13">
        <v>1</v>
      </c>
      <c r="I24" s="13">
        <v>0</v>
      </c>
      <c r="J24" s="13">
        <v>1</v>
      </c>
      <c r="K24" s="13">
        <v>0</v>
      </c>
      <c r="L24" s="13">
        <v>0</v>
      </c>
      <c r="M24" s="13">
        <v>2</v>
      </c>
      <c r="N24" s="13">
        <v>0</v>
      </c>
      <c r="O24" s="13">
        <v>0</v>
      </c>
      <c r="P24" s="13">
        <v>1</v>
      </c>
      <c r="Q24" s="13">
        <v>0</v>
      </c>
      <c r="R24" s="13">
        <v>2</v>
      </c>
      <c r="S24" s="13">
        <v>1</v>
      </c>
      <c r="T24" s="13">
        <v>0</v>
      </c>
      <c r="U24" s="13">
        <v>0</v>
      </c>
      <c r="V24" s="13">
        <v>1</v>
      </c>
      <c r="W24" s="13">
        <v>1</v>
      </c>
      <c r="X24" s="13">
        <v>0</v>
      </c>
      <c r="Y24" s="28"/>
      <c r="Z24" s="13">
        <v>0</v>
      </c>
      <c r="AA24" s="13">
        <v>2</v>
      </c>
      <c r="AB24" s="26"/>
      <c r="AC24" s="19">
        <v>3</v>
      </c>
      <c r="AD24" s="13">
        <v>6</v>
      </c>
      <c r="AE24" s="20">
        <v>14</v>
      </c>
      <c r="AF24" s="17">
        <f t="shared" si="1"/>
        <v>12</v>
      </c>
      <c r="AH24" s="1">
        <f>Y31</f>
        <v>12</v>
      </c>
      <c r="AJ24" s="22">
        <f t="shared" si="0"/>
        <v>0</v>
      </c>
      <c r="AL24" s="1">
        <f t="shared" si="2"/>
        <v>0</v>
      </c>
    </row>
    <row r="25" spans="2:38" ht="15" x14ac:dyDescent="0.25">
      <c r="B25" s="11" t="s">
        <v>56</v>
      </c>
      <c r="C25" s="12" t="s">
        <v>101</v>
      </c>
      <c r="D25" s="18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1</v>
      </c>
      <c r="P25" s="13">
        <v>0</v>
      </c>
      <c r="Q25" s="13">
        <v>2</v>
      </c>
      <c r="R25" s="13">
        <v>0</v>
      </c>
      <c r="S25" s="13">
        <v>0</v>
      </c>
      <c r="T25" s="13">
        <v>1</v>
      </c>
      <c r="U25" s="13">
        <v>2</v>
      </c>
      <c r="V25" s="13">
        <v>1</v>
      </c>
      <c r="W25" s="13">
        <v>2</v>
      </c>
      <c r="X25" s="13">
        <v>0</v>
      </c>
      <c r="Y25" s="13">
        <v>2</v>
      </c>
      <c r="Z25" s="28"/>
      <c r="AA25" s="21">
        <v>0</v>
      </c>
      <c r="AB25" s="27"/>
      <c r="AC25" s="19">
        <v>4</v>
      </c>
      <c r="AD25" s="13">
        <v>3</v>
      </c>
      <c r="AE25" s="20">
        <v>16</v>
      </c>
      <c r="AF25" s="17">
        <f t="shared" si="1"/>
        <v>11</v>
      </c>
      <c r="AH25" s="1">
        <f>Z31</f>
        <v>11</v>
      </c>
      <c r="AJ25" s="22">
        <f t="shared" si="0"/>
        <v>0</v>
      </c>
      <c r="AL25" s="1">
        <f t="shared" si="2"/>
        <v>0</v>
      </c>
    </row>
    <row r="26" spans="2:38" ht="15" x14ac:dyDescent="0.25">
      <c r="B26" s="11" t="s">
        <v>57</v>
      </c>
      <c r="C26" s="12" t="s">
        <v>103</v>
      </c>
      <c r="D26" s="18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1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1</v>
      </c>
      <c r="Y26" s="13">
        <v>0</v>
      </c>
      <c r="Z26" s="13">
        <v>2</v>
      </c>
      <c r="AA26" s="28"/>
      <c r="AB26" s="26"/>
      <c r="AC26" s="19">
        <v>1</v>
      </c>
      <c r="AD26" s="13">
        <v>2</v>
      </c>
      <c r="AE26" s="20">
        <v>20</v>
      </c>
      <c r="AF26" s="17">
        <f t="shared" si="1"/>
        <v>4</v>
      </c>
      <c r="AH26" s="1">
        <f>AA31</f>
        <v>4</v>
      </c>
      <c r="AJ26" s="22">
        <f t="shared" si="0"/>
        <v>0</v>
      </c>
      <c r="AL26" s="1">
        <f t="shared" si="2"/>
        <v>0</v>
      </c>
    </row>
    <row r="28" spans="2:38" x14ac:dyDescent="0.25">
      <c r="C28" s="33" t="s">
        <v>104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2:38" hidden="1" x14ac:dyDescent="0.25">
      <c r="D29" s="1">
        <f t="shared" ref="D29:AA29" si="3">SUM(D3:D26)</f>
        <v>11</v>
      </c>
      <c r="E29" s="1">
        <f t="shared" si="3"/>
        <v>12</v>
      </c>
      <c r="F29" s="1">
        <f t="shared" si="3"/>
        <v>13</v>
      </c>
      <c r="G29" s="1">
        <f t="shared" si="3"/>
        <v>13</v>
      </c>
      <c r="H29" s="1">
        <f t="shared" si="3"/>
        <v>14</v>
      </c>
      <c r="I29" s="1">
        <f t="shared" si="3"/>
        <v>15</v>
      </c>
      <c r="J29" s="1">
        <f t="shared" si="3"/>
        <v>16</v>
      </c>
      <c r="K29" s="1">
        <f t="shared" si="3"/>
        <v>18</v>
      </c>
      <c r="L29" s="1">
        <f t="shared" si="3"/>
        <v>20</v>
      </c>
      <c r="M29" s="1">
        <f t="shared" si="3"/>
        <v>21</v>
      </c>
      <c r="N29" s="1">
        <f t="shared" si="3"/>
        <v>22</v>
      </c>
      <c r="O29" s="1">
        <f t="shared" si="3"/>
        <v>23</v>
      </c>
      <c r="P29" s="1">
        <f t="shared" si="3"/>
        <v>23</v>
      </c>
      <c r="Q29" s="1">
        <f t="shared" si="3"/>
        <v>25</v>
      </c>
      <c r="R29" s="1">
        <f t="shared" si="3"/>
        <v>25</v>
      </c>
      <c r="S29" s="1">
        <f t="shared" si="3"/>
        <v>25</v>
      </c>
      <c r="T29" s="1">
        <f t="shared" si="3"/>
        <v>27</v>
      </c>
      <c r="U29" s="1">
        <f t="shared" si="3"/>
        <v>28</v>
      </c>
      <c r="V29" s="1">
        <f t="shared" si="3"/>
        <v>28</v>
      </c>
      <c r="W29" s="1">
        <f t="shared" si="3"/>
        <v>30</v>
      </c>
      <c r="X29" s="1">
        <f t="shared" si="3"/>
        <v>32</v>
      </c>
      <c r="Y29" s="1">
        <f t="shared" si="3"/>
        <v>34</v>
      </c>
      <c r="Z29" s="1">
        <f t="shared" si="3"/>
        <v>35</v>
      </c>
      <c r="AA29" s="1">
        <f t="shared" si="3"/>
        <v>42</v>
      </c>
    </row>
    <row r="30" spans="2:38" hidden="1" x14ac:dyDescent="0.25"/>
    <row r="31" spans="2:38" hidden="1" x14ac:dyDescent="0.25">
      <c r="C31" s="1" t="s">
        <v>68</v>
      </c>
      <c r="D31" s="1">
        <f t="shared" ref="D31:AA31" si="4">46-D$29</f>
        <v>35</v>
      </c>
      <c r="E31" s="1">
        <f t="shared" si="4"/>
        <v>34</v>
      </c>
      <c r="F31" s="1">
        <f t="shared" si="4"/>
        <v>33</v>
      </c>
      <c r="G31" s="1">
        <f t="shared" si="4"/>
        <v>33</v>
      </c>
      <c r="H31" s="1">
        <f t="shared" si="4"/>
        <v>32</v>
      </c>
      <c r="I31" s="1">
        <f t="shared" si="4"/>
        <v>31</v>
      </c>
      <c r="J31" s="1">
        <f t="shared" si="4"/>
        <v>30</v>
      </c>
      <c r="K31" s="1">
        <f t="shared" si="4"/>
        <v>28</v>
      </c>
      <c r="L31" s="1">
        <f t="shared" si="4"/>
        <v>26</v>
      </c>
      <c r="M31" s="1">
        <f t="shared" si="4"/>
        <v>25</v>
      </c>
      <c r="N31" s="1">
        <f t="shared" si="4"/>
        <v>24</v>
      </c>
      <c r="O31" s="1">
        <f t="shared" si="4"/>
        <v>23</v>
      </c>
      <c r="P31" s="1">
        <f t="shared" si="4"/>
        <v>23</v>
      </c>
      <c r="Q31" s="1">
        <f t="shared" si="4"/>
        <v>21</v>
      </c>
      <c r="R31" s="1">
        <f t="shared" si="4"/>
        <v>21</v>
      </c>
      <c r="S31" s="1">
        <f t="shared" si="4"/>
        <v>21</v>
      </c>
      <c r="T31" s="1">
        <f t="shared" si="4"/>
        <v>19</v>
      </c>
      <c r="U31" s="1">
        <f t="shared" si="4"/>
        <v>18</v>
      </c>
      <c r="V31" s="1">
        <f t="shared" si="4"/>
        <v>18</v>
      </c>
      <c r="W31" s="1">
        <f t="shared" si="4"/>
        <v>16</v>
      </c>
      <c r="X31" s="1">
        <f t="shared" si="4"/>
        <v>14</v>
      </c>
      <c r="Y31" s="1">
        <f t="shared" si="4"/>
        <v>12</v>
      </c>
      <c r="Z31" s="1">
        <f t="shared" si="4"/>
        <v>11</v>
      </c>
      <c r="AA31" s="1">
        <f t="shared" si="4"/>
        <v>4</v>
      </c>
    </row>
    <row r="34" spans="36:36" x14ac:dyDescent="0.25">
      <c r="AJ34" s="1"/>
    </row>
    <row r="35" spans="36:36" x14ac:dyDescent="0.25">
      <c r="AJ35" s="1"/>
    </row>
  </sheetData>
  <mergeCells count="1">
    <mergeCell ref="B2:C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4"/>
  <sheetViews>
    <sheetView workbookViewId="0">
      <selection activeCell="C43" sqref="C43"/>
    </sheetView>
  </sheetViews>
  <sheetFormatPr defaultRowHeight="12.75" x14ac:dyDescent="0.25"/>
  <cols>
    <col min="1" max="1" width="3.7109375" style="1" customWidth="1"/>
    <col min="2" max="2" width="4.42578125" style="1" customWidth="1"/>
    <col min="3" max="3" width="21.42578125" style="1" customWidth="1"/>
    <col min="4" max="12" width="3" style="1" bestFit="1" customWidth="1"/>
    <col min="13" max="28" width="3.85546875" style="1" customWidth="1"/>
    <col min="29" max="29" width="3.85546875" style="1" bestFit="1" customWidth="1"/>
    <col min="30" max="30" width="2.5703125" style="1" customWidth="1"/>
    <col min="31" max="32" width="3.85546875" style="1" bestFit="1" customWidth="1"/>
    <col min="33" max="33" width="3.5703125" style="1" customWidth="1"/>
    <col min="34" max="34" width="3" style="1" hidden="1" customWidth="1"/>
    <col min="35" max="35" width="0" style="1" hidden="1" customWidth="1"/>
    <col min="36" max="36" width="6.28515625" style="22" hidden="1" customWidth="1"/>
    <col min="37" max="38" width="0" style="1" hidden="1" customWidth="1"/>
    <col min="39" max="16384" width="9.140625" style="1"/>
  </cols>
  <sheetData>
    <row r="1" spans="2:38" ht="13.5" thickBot="1" x14ac:dyDescent="0.3">
      <c r="AJ1" s="22" t="s">
        <v>68</v>
      </c>
    </row>
    <row r="2" spans="2:38" s="2" customFormat="1" ht="16.5" thickBot="1" x14ac:dyDescent="0.3">
      <c r="B2" s="35" t="s">
        <v>33</v>
      </c>
      <c r="C2" s="36"/>
      <c r="D2" s="3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6">
        <v>22</v>
      </c>
      <c r="Z2" s="6">
        <v>23</v>
      </c>
      <c r="AA2" s="6">
        <v>24</v>
      </c>
      <c r="AB2" s="5"/>
      <c r="AC2" s="5" t="s">
        <v>0</v>
      </c>
      <c r="AD2" s="6" t="s">
        <v>1</v>
      </c>
      <c r="AE2" s="4" t="s">
        <v>2</v>
      </c>
      <c r="AF2" s="8" t="s">
        <v>12</v>
      </c>
      <c r="AJ2" s="23"/>
    </row>
    <row r="3" spans="2:38" ht="15" x14ac:dyDescent="0.25">
      <c r="B3" s="9" t="s">
        <v>34</v>
      </c>
      <c r="C3" s="10" t="s">
        <v>17</v>
      </c>
      <c r="D3" s="29" t="s">
        <v>4</v>
      </c>
      <c r="E3" s="14">
        <v>1</v>
      </c>
      <c r="F3" s="14">
        <v>1</v>
      </c>
      <c r="G3" s="14">
        <v>2</v>
      </c>
      <c r="H3" s="14">
        <v>1</v>
      </c>
      <c r="I3" s="14">
        <v>2</v>
      </c>
      <c r="J3" s="14">
        <v>2</v>
      </c>
      <c r="K3" s="14">
        <v>2</v>
      </c>
      <c r="L3" s="14">
        <v>2</v>
      </c>
      <c r="M3" s="14">
        <v>2</v>
      </c>
      <c r="N3" s="14">
        <v>2</v>
      </c>
      <c r="O3" s="14">
        <v>2</v>
      </c>
      <c r="P3" s="14">
        <v>2</v>
      </c>
      <c r="Q3" s="14">
        <v>2</v>
      </c>
      <c r="R3" s="14">
        <v>2</v>
      </c>
      <c r="S3" s="14">
        <v>2</v>
      </c>
      <c r="T3" s="14">
        <v>2</v>
      </c>
      <c r="U3" s="14">
        <v>2</v>
      </c>
      <c r="V3" s="14">
        <v>2</v>
      </c>
      <c r="W3" s="14">
        <v>2</v>
      </c>
      <c r="X3" s="14">
        <v>2</v>
      </c>
      <c r="Y3" s="14">
        <v>2</v>
      </c>
      <c r="Z3" s="14">
        <v>2</v>
      </c>
      <c r="AA3" s="14">
        <v>2</v>
      </c>
      <c r="AB3" s="25"/>
      <c r="AC3" s="15">
        <v>20</v>
      </c>
      <c r="AD3" s="14">
        <v>3</v>
      </c>
      <c r="AE3" s="16">
        <v>0</v>
      </c>
      <c r="AF3" s="31">
        <f>SUM(D3:AA3)</f>
        <v>43</v>
      </c>
      <c r="AH3" s="1">
        <f>D31</f>
        <v>43</v>
      </c>
      <c r="AJ3" s="22">
        <f>AH3-AF3</f>
        <v>0</v>
      </c>
      <c r="AL3" s="1">
        <f>SUM(AC3:AE3)-23</f>
        <v>0</v>
      </c>
    </row>
    <row r="4" spans="2:38" ht="15" x14ac:dyDescent="0.25">
      <c r="B4" s="9" t="s">
        <v>35</v>
      </c>
      <c r="C4" s="12" t="s">
        <v>58</v>
      </c>
      <c r="D4" s="18">
        <v>1</v>
      </c>
      <c r="E4" s="28" t="s">
        <v>4</v>
      </c>
      <c r="F4" s="13">
        <v>0</v>
      </c>
      <c r="G4" s="13">
        <v>2</v>
      </c>
      <c r="H4" s="13">
        <v>2</v>
      </c>
      <c r="I4" s="13">
        <v>2</v>
      </c>
      <c r="J4" s="13">
        <v>2</v>
      </c>
      <c r="K4" s="13">
        <v>2</v>
      </c>
      <c r="L4" s="13">
        <v>2</v>
      </c>
      <c r="M4" s="13">
        <v>1</v>
      </c>
      <c r="N4" s="13">
        <v>2</v>
      </c>
      <c r="O4" s="13">
        <v>2</v>
      </c>
      <c r="P4" s="13">
        <v>2</v>
      </c>
      <c r="Q4" s="13">
        <v>2</v>
      </c>
      <c r="R4" s="13">
        <v>2</v>
      </c>
      <c r="S4" s="13">
        <v>2</v>
      </c>
      <c r="T4" s="13">
        <v>2</v>
      </c>
      <c r="U4" s="13">
        <v>2</v>
      </c>
      <c r="V4" s="13">
        <v>2</v>
      </c>
      <c r="W4" s="13">
        <v>2</v>
      </c>
      <c r="X4" s="13">
        <v>2</v>
      </c>
      <c r="Y4" s="13">
        <v>2</v>
      </c>
      <c r="Z4" s="13">
        <v>2</v>
      </c>
      <c r="AA4" s="13">
        <v>2</v>
      </c>
      <c r="AB4" s="26"/>
      <c r="AC4" s="19">
        <v>20</v>
      </c>
      <c r="AD4" s="13">
        <v>2</v>
      </c>
      <c r="AE4" s="20">
        <v>1</v>
      </c>
      <c r="AF4" s="17">
        <f t="shared" ref="AF4:AF26" si="0">SUM(D4:AA4)</f>
        <v>42</v>
      </c>
      <c r="AH4" s="1">
        <f>E31</f>
        <v>42</v>
      </c>
      <c r="AJ4" s="22">
        <f t="shared" ref="AJ4:AJ26" si="1">AH4-AF4</f>
        <v>0</v>
      </c>
      <c r="AL4" s="1">
        <f t="shared" ref="AL4:AL26" si="2">SUM(AC4:AE4)-23</f>
        <v>0</v>
      </c>
    </row>
    <row r="5" spans="2:38" ht="15" x14ac:dyDescent="0.25">
      <c r="B5" s="11" t="s">
        <v>36</v>
      </c>
      <c r="C5" s="12" t="s">
        <v>18</v>
      </c>
      <c r="D5" s="18">
        <v>1</v>
      </c>
      <c r="E5" s="13">
        <v>2</v>
      </c>
      <c r="F5" s="28" t="s">
        <v>4</v>
      </c>
      <c r="G5" s="13">
        <v>1</v>
      </c>
      <c r="H5" s="13">
        <v>2</v>
      </c>
      <c r="I5" s="13">
        <v>2</v>
      </c>
      <c r="J5" s="13">
        <v>2</v>
      </c>
      <c r="K5" s="13">
        <v>0</v>
      </c>
      <c r="L5" s="13">
        <v>2</v>
      </c>
      <c r="M5" s="13">
        <v>2</v>
      </c>
      <c r="N5" s="13">
        <v>2</v>
      </c>
      <c r="O5" s="13">
        <v>2</v>
      </c>
      <c r="P5" s="13">
        <v>2</v>
      </c>
      <c r="Q5" s="13">
        <v>2</v>
      </c>
      <c r="R5" s="13">
        <v>2</v>
      </c>
      <c r="S5" s="13">
        <v>1</v>
      </c>
      <c r="T5" s="13">
        <v>2</v>
      </c>
      <c r="U5" s="13">
        <v>2</v>
      </c>
      <c r="V5" s="13">
        <v>2</v>
      </c>
      <c r="W5" s="13">
        <v>1</v>
      </c>
      <c r="X5" s="13">
        <v>2</v>
      </c>
      <c r="Y5" s="13">
        <v>2</v>
      </c>
      <c r="Z5" s="13">
        <v>2</v>
      </c>
      <c r="AA5" s="13">
        <v>2</v>
      </c>
      <c r="AB5" s="26"/>
      <c r="AC5" s="19">
        <v>18</v>
      </c>
      <c r="AD5" s="13">
        <v>4</v>
      </c>
      <c r="AE5" s="20">
        <v>1</v>
      </c>
      <c r="AF5" s="17">
        <f t="shared" si="0"/>
        <v>40</v>
      </c>
      <c r="AH5" s="1">
        <f>F31</f>
        <v>40</v>
      </c>
      <c r="AJ5" s="22">
        <f t="shared" si="1"/>
        <v>0</v>
      </c>
      <c r="AL5" s="1">
        <f t="shared" si="2"/>
        <v>0</v>
      </c>
    </row>
    <row r="6" spans="2:38" ht="15" x14ac:dyDescent="0.25">
      <c r="B6" s="11" t="s">
        <v>37</v>
      </c>
      <c r="C6" s="12" t="s">
        <v>59</v>
      </c>
      <c r="D6" s="18">
        <v>0</v>
      </c>
      <c r="E6" s="13">
        <v>0</v>
      </c>
      <c r="F6" s="13">
        <v>1</v>
      </c>
      <c r="G6" s="28" t="s">
        <v>4</v>
      </c>
      <c r="H6" s="13">
        <v>2</v>
      </c>
      <c r="I6" s="13">
        <v>2</v>
      </c>
      <c r="J6" s="13">
        <v>2</v>
      </c>
      <c r="K6" s="13">
        <v>1</v>
      </c>
      <c r="L6" s="13">
        <v>2</v>
      </c>
      <c r="M6" s="13">
        <v>2</v>
      </c>
      <c r="N6" s="13">
        <v>0</v>
      </c>
      <c r="O6" s="13">
        <v>1</v>
      </c>
      <c r="P6" s="13">
        <v>2</v>
      </c>
      <c r="Q6" s="13">
        <v>2</v>
      </c>
      <c r="R6" s="13">
        <v>2</v>
      </c>
      <c r="S6" s="13">
        <v>2</v>
      </c>
      <c r="T6" s="13">
        <v>0</v>
      </c>
      <c r="U6" s="13">
        <v>2</v>
      </c>
      <c r="V6" s="13">
        <v>2</v>
      </c>
      <c r="W6" s="13">
        <v>2</v>
      </c>
      <c r="X6" s="13">
        <v>2</v>
      </c>
      <c r="Y6" s="13">
        <v>0</v>
      </c>
      <c r="Z6" s="13">
        <v>2</v>
      </c>
      <c r="AA6" s="13">
        <v>2</v>
      </c>
      <c r="AB6" s="26"/>
      <c r="AC6" s="19">
        <v>15</v>
      </c>
      <c r="AD6" s="13">
        <v>3</v>
      </c>
      <c r="AE6" s="20">
        <v>5</v>
      </c>
      <c r="AF6" s="17">
        <f t="shared" si="0"/>
        <v>33</v>
      </c>
      <c r="AH6" s="1">
        <f>G31</f>
        <v>33</v>
      </c>
      <c r="AJ6" s="22">
        <f t="shared" si="1"/>
        <v>0</v>
      </c>
      <c r="AL6" s="1">
        <f t="shared" si="2"/>
        <v>0</v>
      </c>
    </row>
    <row r="7" spans="2:38" ht="15" x14ac:dyDescent="0.25">
      <c r="B7" s="11" t="s">
        <v>38</v>
      </c>
      <c r="C7" s="12" t="s">
        <v>60</v>
      </c>
      <c r="D7" s="18">
        <v>1</v>
      </c>
      <c r="E7" s="13">
        <v>0</v>
      </c>
      <c r="F7" s="13">
        <v>0</v>
      </c>
      <c r="G7" s="13">
        <v>0</v>
      </c>
      <c r="H7" s="28" t="s">
        <v>4</v>
      </c>
      <c r="I7" s="13">
        <v>0</v>
      </c>
      <c r="J7" s="13">
        <v>0</v>
      </c>
      <c r="K7" s="13">
        <v>2</v>
      </c>
      <c r="L7" s="13">
        <v>2</v>
      </c>
      <c r="M7" s="13">
        <v>2</v>
      </c>
      <c r="N7" s="13">
        <v>2</v>
      </c>
      <c r="O7" s="13">
        <v>1</v>
      </c>
      <c r="P7" s="13">
        <v>1</v>
      </c>
      <c r="Q7" s="13">
        <v>2</v>
      </c>
      <c r="R7" s="13">
        <v>1</v>
      </c>
      <c r="S7" s="13">
        <v>2</v>
      </c>
      <c r="T7" s="13">
        <v>2</v>
      </c>
      <c r="U7" s="13">
        <v>1</v>
      </c>
      <c r="V7" s="13">
        <v>1</v>
      </c>
      <c r="W7" s="13">
        <v>2</v>
      </c>
      <c r="X7" s="13">
        <v>1</v>
      </c>
      <c r="Y7" s="13">
        <v>2</v>
      </c>
      <c r="Z7" s="13">
        <v>2</v>
      </c>
      <c r="AA7" s="13">
        <v>2</v>
      </c>
      <c r="AB7" s="26"/>
      <c r="AC7" s="19">
        <v>11</v>
      </c>
      <c r="AD7" s="13">
        <v>7</v>
      </c>
      <c r="AE7" s="20">
        <v>5</v>
      </c>
      <c r="AF7" s="17">
        <f t="shared" si="0"/>
        <v>29</v>
      </c>
      <c r="AH7" s="1">
        <f>H31</f>
        <v>29</v>
      </c>
      <c r="AJ7" s="22">
        <f t="shared" si="1"/>
        <v>0</v>
      </c>
      <c r="AL7" s="1">
        <f t="shared" si="2"/>
        <v>0</v>
      </c>
    </row>
    <row r="8" spans="2:38" ht="15" x14ac:dyDescent="0.25">
      <c r="B8" s="11" t="s">
        <v>39</v>
      </c>
      <c r="C8" s="12" t="s">
        <v>20</v>
      </c>
      <c r="D8" s="18">
        <v>0</v>
      </c>
      <c r="E8" s="13">
        <v>0</v>
      </c>
      <c r="F8" s="13">
        <v>0</v>
      </c>
      <c r="G8" s="13">
        <v>0</v>
      </c>
      <c r="H8" s="13">
        <v>2</v>
      </c>
      <c r="I8" s="28" t="s">
        <v>4</v>
      </c>
      <c r="J8" s="24">
        <v>1</v>
      </c>
      <c r="K8" s="24">
        <v>2</v>
      </c>
      <c r="L8" s="13">
        <v>2</v>
      </c>
      <c r="M8" s="13">
        <v>0</v>
      </c>
      <c r="N8" s="13">
        <v>2</v>
      </c>
      <c r="O8" s="13">
        <v>2</v>
      </c>
      <c r="P8" s="13">
        <v>0</v>
      </c>
      <c r="Q8" s="13">
        <v>0</v>
      </c>
      <c r="R8" s="13">
        <v>2</v>
      </c>
      <c r="S8" s="13">
        <v>2</v>
      </c>
      <c r="T8" s="13">
        <v>1</v>
      </c>
      <c r="U8" s="13">
        <v>2</v>
      </c>
      <c r="V8" s="13">
        <v>2</v>
      </c>
      <c r="W8" s="13">
        <v>2</v>
      </c>
      <c r="X8" s="13">
        <v>2</v>
      </c>
      <c r="Y8" s="13">
        <v>2</v>
      </c>
      <c r="Z8" s="13">
        <v>0</v>
      </c>
      <c r="AA8" s="13">
        <v>2</v>
      </c>
      <c r="AB8" s="26"/>
      <c r="AC8" s="19">
        <v>13</v>
      </c>
      <c r="AD8" s="13">
        <v>2</v>
      </c>
      <c r="AE8" s="20">
        <v>8</v>
      </c>
      <c r="AF8" s="17">
        <f t="shared" si="0"/>
        <v>28</v>
      </c>
      <c r="AH8" s="1">
        <f>I31</f>
        <v>28</v>
      </c>
      <c r="AJ8" s="22">
        <f t="shared" si="1"/>
        <v>0</v>
      </c>
      <c r="AL8" s="1">
        <f t="shared" si="2"/>
        <v>0</v>
      </c>
    </row>
    <row r="9" spans="2:38" ht="15" x14ac:dyDescent="0.25">
      <c r="B9" s="11" t="s">
        <v>40</v>
      </c>
      <c r="C9" s="12" t="s">
        <v>27</v>
      </c>
      <c r="D9" s="18">
        <v>0</v>
      </c>
      <c r="E9" s="13">
        <v>0</v>
      </c>
      <c r="F9" s="13">
        <v>0</v>
      </c>
      <c r="G9" s="13">
        <v>0</v>
      </c>
      <c r="H9" s="13">
        <v>2</v>
      </c>
      <c r="I9" s="24">
        <v>1</v>
      </c>
      <c r="J9" s="28" t="s">
        <v>4</v>
      </c>
      <c r="K9" s="24">
        <v>2</v>
      </c>
      <c r="L9" s="13">
        <v>0</v>
      </c>
      <c r="M9" s="13">
        <v>2</v>
      </c>
      <c r="N9" s="13">
        <v>0</v>
      </c>
      <c r="O9" s="13">
        <v>1</v>
      </c>
      <c r="P9" s="13">
        <v>1</v>
      </c>
      <c r="Q9" s="13">
        <v>1</v>
      </c>
      <c r="R9" s="13">
        <v>2</v>
      </c>
      <c r="S9" s="13">
        <v>2</v>
      </c>
      <c r="T9" s="13">
        <v>0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26"/>
      <c r="AC9" s="19">
        <v>12</v>
      </c>
      <c r="AD9" s="13">
        <v>4</v>
      </c>
      <c r="AE9" s="20">
        <v>7</v>
      </c>
      <c r="AF9" s="17">
        <f t="shared" si="0"/>
        <v>28</v>
      </c>
      <c r="AH9" s="1">
        <f>J31</f>
        <v>28</v>
      </c>
      <c r="AJ9" s="22">
        <f t="shared" si="1"/>
        <v>0</v>
      </c>
      <c r="AL9" s="1">
        <f t="shared" si="2"/>
        <v>0</v>
      </c>
    </row>
    <row r="10" spans="2:38" ht="15" x14ac:dyDescent="0.25">
      <c r="B10" s="11" t="s">
        <v>41</v>
      </c>
      <c r="C10" s="12" t="s">
        <v>61</v>
      </c>
      <c r="D10" s="18">
        <v>0</v>
      </c>
      <c r="E10" s="13">
        <v>0</v>
      </c>
      <c r="F10" s="13">
        <v>2</v>
      </c>
      <c r="G10" s="13">
        <v>1</v>
      </c>
      <c r="H10" s="13">
        <v>0</v>
      </c>
      <c r="I10" s="24">
        <v>0</v>
      </c>
      <c r="J10" s="24">
        <v>0</v>
      </c>
      <c r="K10" s="28" t="s">
        <v>4</v>
      </c>
      <c r="L10" s="13">
        <v>1</v>
      </c>
      <c r="M10" s="13">
        <v>2</v>
      </c>
      <c r="N10" s="13">
        <v>2</v>
      </c>
      <c r="O10" s="13">
        <v>2</v>
      </c>
      <c r="P10" s="13">
        <v>2</v>
      </c>
      <c r="Q10" s="13">
        <v>0</v>
      </c>
      <c r="R10" s="13">
        <v>0</v>
      </c>
      <c r="S10" s="13">
        <v>2</v>
      </c>
      <c r="T10" s="13">
        <v>2</v>
      </c>
      <c r="U10" s="13">
        <v>2</v>
      </c>
      <c r="V10" s="13">
        <v>2</v>
      </c>
      <c r="W10" s="13">
        <v>2</v>
      </c>
      <c r="X10" s="13">
        <v>2</v>
      </c>
      <c r="Y10" s="13">
        <v>2</v>
      </c>
      <c r="Z10" s="13">
        <v>0</v>
      </c>
      <c r="AA10" s="13">
        <v>2</v>
      </c>
      <c r="AB10" s="26"/>
      <c r="AC10" s="19">
        <v>13</v>
      </c>
      <c r="AD10" s="13">
        <v>2</v>
      </c>
      <c r="AE10" s="20">
        <v>8</v>
      </c>
      <c r="AF10" s="17">
        <f t="shared" si="0"/>
        <v>28</v>
      </c>
      <c r="AH10" s="1">
        <f>K31</f>
        <v>28</v>
      </c>
      <c r="AJ10" s="22">
        <f t="shared" si="1"/>
        <v>0</v>
      </c>
      <c r="AL10" s="1">
        <f t="shared" si="2"/>
        <v>0</v>
      </c>
    </row>
    <row r="11" spans="2:38" ht="15" x14ac:dyDescent="0.25">
      <c r="B11" s="11" t="s">
        <v>42</v>
      </c>
      <c r="C11" s="12" t="s">
        <v>62</v>
      </c>
      <c r="D11" s="18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2</v>
      </c>
      <c r="K11" s="13">
        <v>1</v>
      </c>
      <c r="L11" s="28" t="s">
        <v>4</v>
      </c>
      <c r="M11" s="13">
        <v>0</v>
      </c>
      <c r="N11" s="13">
        <v>2</v>
      </c>
      <c r="O11" s="13">
        <v>1</v>
      </c>
      <c r="P11" s="13">
        <v>2</v>
      </c>
      <c r="Q11" s="13">
        <v>1</v>
      </c>
      <c r="R11" s="13">
        <v>1</v>
      </c>
      <c r="S11" s="13">
        <v>2</v>
      </c>
      <c r="T11" s="13">
        <v>1</v>
      </c>
      <c r="U11" s="13">
        <v>2</v>
      </c>
      <c r="V11" s="13">
        <v>2</v>
      </c>
      <c r="W11" s="13">
        <v>2</v>
      </c>
      <c r="X11" s="13">
        <v>2</v>
      </c>
      <c r="Y11" s="13">
        <v>2</v>
      </c>
      <c r="Z11" s="13">
        <v>2</v>
      </c>
      <c r="AA11" s="13">
        <v>1</v>
      </c>
      <c r="AB11" s="26"/>
      <c r="AC11" s="19">
        <v>10</v>
      </c>
      <c r="AD11" s="13">
        <v>6</v>
      </c>
      <c r="AE11" s="20">
        <v>7</v>
      </c>
      <c r="AF11" s="17">
        <f t="shared" si="0"/>
        <v>26</v>
      </c>
      <c r="AH11" s="1">
        <f>L31</f>
        <v>26</v>
      </c>
      <c r="AJ11" s="22">
        <f t="shared" si="1"/>
        <v>0</v>
      </c>
      <c r="AL11" s="1">
        <f t="shared" si="2"/>
        <v>0</v>
      </c>
    </row>
    <row r="12" spans="2:38" ht="15" x14ac:dyDescent="0.25">
      <c r="B12" s="11" t="s">
        <v>43</v>
      </c>
      <c r="C12" s="12" t="s">
        <v>24</v>
      </c>
      <c r="D12" s="18">
        <v>0</v>
      </c>
      <c r="E12" s="13">
        <v>1</v>
      </c>
      <c r="F12" s="13">
        <v>0</v>
      </c>
      <c r="G12" s="13">
        <v>0</v>
      </c>
      <c r="H12" s="13">
        <v>0</v>
      </c>
      <c r="I12" s="13">
        <v>2</v>
      </c>
      <c r="J12" s="13">
        <v>0</v>
      </c>
      <c r="K12" s="13">
        <v>0</v>
      </c>
      <c r="L12" s="13">
        <v>2</v>
      </c>
      <c r="M12" s="28" t="s">
        <v>4</v>
      </c>
      <c r="N12" s="13">
        <v>0</v>
      </c>
      <c r="O12" s="13">
        <v>2</v>
      </c>
      <c r="P12" s="13">
        <v>2</v>
      </c>
      <c r="Q12" s="13">
        <v>2</v>
      </c>
      <c r="R12" s="13">
        <v>2</v>
      </c>
      <c r="S12" s="13">
        <v>0</v>
      </c>
      <c r="T12" s="13">
        <v>2</v>
      </c>
      <c r="U12" s="13">
        <v>0</v>
      </c>
      <c r="V12" s="13">
        <v>2</v>
      </c>
      <c r="W12" s="13">
        <v>2</v>
      </c>
      <c r="X12" s="13">
        <v>2</v>
      </c>
      <c r="Y12" s="13">
        <v>1</v>
      </c>
      <c r="Z12" s="13">
        <v>2</v>
      </c>
      <c r="AA12" s="13">
        <v>0</v>
      </c>
      <c r="AB12" s="26"/>
      <c r="AC12" s="19">
        <v>11</v>
      </c>
      <c r="AD12" s="13">
        <v>2</v>
      </c>
      <c r="AE12" s="20">
        <v>10</v>
      </c>
      <c r="AF12" s="17">
        <f t="shared" si="0"/>
        <v>24</v>
      </c>
      <c r="AH12" s="1">
        <f>M31</f>
        <v>24</v>
      </c>
      <c r="AJ12" s="22">
        <f t="shared" si="1"/>
        <v>0</v>
      </c>
      <c r="AL12" s="1">
        <f t="shared" si="2"/>
        <v>0</v>
      </c>
    </row>
    <row r="13" spans="2:38" ht="15" x14ac:dyDescent="0.25">
      <c r="B13" s="11" t="s">
        <v>44</v>
      </c>
      <c r="C13" s="12" t="s">
        <v>23</v>
      </c>
      <c r="D13" s="18">
        <v>0</v>
      </c>
      <c r="E13" s="13">
        <v>0</v>
      </c>
      <c r="F13" s="13">
        <v>0</v>
      </c>
      <c r="G13" s="13">
        <v>2</v>
      </c>
      <c r="H13" s="13">
        <v>0</v>
      </c>
      <c r="I13" s="13">
        <v>0</v>
      </c>
      <c r="J13" s="13">
        <v>2</v>
      </c>
      <c r="K13" s="13">
        <v>0</v>
      </c>
      <c r="L13" s="13">
        <v>0</v>
      </c>
      <c r="M13" s="13">
        <v>2</v>
      </c>
      <c r="N13" s="28" t="s">
        <v>4</v>
      </c>
      <c r="O13" s="24">
        <v>1</v>
      </c>
      <c r="P13" s="24">
        <v>1</v>
      </c>
      <c r="Q13" s="24">
        <v>2</v>
      </c>
      <c r="R13" s="24">
        <v>2</v>
      </c>
      <c r="S13" s="13">
        <v>2</v>
      </c>
      <c r="T13" s="13">
        <v>0</v>
      </c>
      <c r="U13" s="13">
        <v>0</v>
      </c>
      <c r="V13" s="13">
        <v>2</v>
      </c>
      <c r="W13" s="13">
        <v>2</v>
      </c>
      <c r="X13" s="13">
        <v>1</v>
      </c>
      <c r="Y13" s="13">
        <v>0</v>
      </c>
      <c r="Z13" s="13">
        <v>2</v>
      </c>
      <c r="AA13" s="13">
        <v>0</v>
      </c>
      <c r="AB13" s="26"/>
      <c r="AC13" s="19">
        <v>9</v>
      </c>
      <c r="AD13" s="13">
        <v>3</v>
      </c>
      <c r="AE13" s="20">
        <v>11</v>
      </c>
      <c r="AF13" s="17">
        <f t="shared" si="0"/>
        <v>21</v>
      </c>
      <c r="AH13" s="1">
        <f>N31</f>
        <v>21</v>
      </c>
      <c r="AI13" s="1">
        <v>21</v>
      </c>
      <c r="AJ13" s="22">
        <f t="shared" si="1"/>
        <v>0</v>
      </c>
      <c r="AK13" s="1">
        <f>AI13-AF13</f>
        <v>0</v>
      </c>
      <c r="AL13" s="1">
        <f t="shared" si="2"/>
        <v>0</v>
      </c>
    </row>
    <row r="14" spans="2:38" ht="15" x14ac:dyDescent="0.25">
      <c r="B14" s="11" t="s">
        <v>45</v>
      </c>
      <c r="C14" s="12" t="s">
        <v>25</v>
      </c>
      <c r="D14" s="18">
        <v>0</v>
      </c>
      <c r="E14" s="13">
        <v>0</v>
      </c>
      <c r="F14" s="13">
        <v>0</v>
      </c>
      <c r="G14" s="13">
        <v>1</v>
      </c>
      <c r="H14" s="13">
        <v>1</v>
      </c>
      <c r="I14" s="13">
        <v>0</v>
      </c>
      <c r="J14" s="13">
        <v>1</v>
      </c>
      <c r="K14" s="13">
        <v>0</v>
      </c>
      <c r="L14" s="13">
        <v>1</v>
      </c>
      <c r="M14" s="13">
        <v>0</v>
      </c>
      <c r="N14" s="24">
        <v>1</v>
      </c>
      <c r="O14" s="28"/>
      <c r="P14" s="24">
        <v>2</v>
      </c>
      <c r="Q14" s="24">
        <v>2</v>
      </c>
      <c r="R14" s="24">
        <v>0</v>
      </c>
      <c r="S14" s="13">
        <v>2</v>
      </c>
      <c r="T14" s="13">
        <v>2</v>
      </c>
      <c r="U14" s="13">
        <v>1</v>
      </c>
      <c r="V14" s="13">
        <v>0</v>
      </c>
      <c r="W14" s="13">
        <v>2</v>
      </c>
      <c r="X14" s="13">
        <v>0</v>
      </c>
      <c r="Y14" s="13">
        <v>1</v>
      </c>
      <c r="Z14" s="13">
        <v>2</v>
      </c>
      <c r="AA14" s="13">
        <v>2</v>
      </c>
      <c r="AB14" s="26"/>
      <c r="AC14" s="19">
        <v>7</v>
      </c>
      <c r="AD14" s="13">
        <v>7</v>
      </c>
      <c r="AE14" s="20">
        <v>9</v>
      </c>
      <c r="AF14" s="17">
        <f t="shared" si="0"/>
        <v>21</v>
      </c>
      <c r="AH14" s="1">
        <f>O31</f>
        <v>21</v>
      </c>
      <c r="AI14" s="1">
        <v>21</v>
      </c>
      <c r="AJ14" s="22">
        <f t="shared" si="1"/>
        <v>0</v>
      </c>
      <c r="AK14" s="1">
        <f t="shared" ref="AK14:AK24" si="3">AI14-AF14</f>
        <v>0</v>
      </c>
      <c r="AL14" s="1">
        <f>SUM(AC15:AE15)-23</f>
        <v>0</v>
      </c>
    </row>
    <row r="15" spans="2:38" ht="15" x14ac:dyDescent="0.25">
      <c r="B15" s="11" t="s">
        <v>46</v>
      </c>
      <c r="C15" s="12" t="s">
        <v>26</v>
      </c>
      <c r="D15" s="18">
        <v>0</v>
      </c>
      <c r="E15" s="13">
        <v>0</v>
      </c>
      <c r="F15" s="13">
        <v>0</v>
      </c>
      <c r="G15" s="13">
        <v>0</v>
      </c>
      <c r="H15" s="13">
        <v>1</v>
      </c>
      <c r="I15" s="13">
        <v>2</v>
      </c>
      <c r="J15" s="13">
        <v>1</v>
      </c>
      <c r="K15" s="13">
        <v>0</v>
      </c>
      <c r="L15" s="13">
        <v>0</v>
      </c>
      <c r="M15" s="13">
        <v>0</v>
      </c>
      <c r="N15" s="24">
        <v>1</v>
      </c>
      <c r="O15" s="24">
        <v>0</v>
      </c>
      <c r="P15" s="28"/>
      <c r="Q15" s="24">
        <v>2</v>
      </c>
      <c r="R15" s="24">
        <v>2</v>
      </c>
      <c r="S15" s="13">
        <v>0</v>
      </c>
      <c r="T15" s="13">
        <v>2</v>
      </c>
      <c r="U15" s="13">
        <v>0</v>
      </c>
      <c r="V15" s="13">
        <v>2</v>
      </c>
      <c r="W15" s="13">
        <v>2</v>
      </c>
      <c r="X15" s="13">
        <v>2</v>
      </c>
      <c r="Y15" s="13">
        <v>2</v>
      </c>
      <c r="Z15" s="13">
        <v>0</v>
      </c>
      <c r="AA15" s="13">
        <v>2</v>
      </c>
      <c r="AB15" s="26"/>
      <c r="AC15" s="19">
        <v>9</v>
      </c>
      <c r="AD15" s="13">
        <v>3</v>
      </c>
      <c r="AE15" s="20">
        <v>11</v>
      </c>
      <c r="AF15" s="17">
        <f t="shared" si="0"/>
        <v>21</v>
      </c>
      <c r="AH15" s="1">
        <f>P31</f>
        <v>21</v>
      </c>
      <c r="AI15" s="1">
        <v>21</v>
      </c>
      <c r="AJ15" s="22">
        <f t="shared" si="1"/>
        <v>0</v>
      </c>
      <c r="AK15" s="1">
        <f t="shared" si="3"/>
        <v>0</v>
      </c>
      <c r="AL15" s="1">
        <f>SUM(AC16:AE16)-23</f>
        <v>0</v>
      </c>
    </row>
    <row r="16" spans="2:38" ht="15" x14ac:dyDescent="0.25">
      <c r="B16" s="11" t="s">
        <v>47</v>
      </c>
      <c r="C16" s="12" t="s">
        <v>21</v>
      </c>
      <c r="D16" s="18">
        <v>0</v>
      </c>
      <c r="E16" s="13">
        <v>0</v>
      </c>
      <c r="F16" s="13">
        <v>0</v>
      </c>
      <c r="G16" s="13">
        <v>0</v>
      </c>
      <c r="H16" s="13">
        <v>0</v>
      </c>
      <c r="I16" s="13">
        <v>2</v>
      </c>
      <c r="J16" s="13">
        <v>1</v>
      </c>
      <c r="K16" s="13">
        <v>2</v>
      </c>
      <c r="L16" s="13">
        <v>1</v>
      </c>
      <c r="M16" s="13">
        <v>0</v>
      </c>
      <c r="N16" s="24">
        <v>0</v>
      </c>
      <c r="O16" s="24">
        <v>0</v>
      </c>
      <c r="P16" s="24">
        <v>0</v>
      </c>
      <c r="Q16" s="28" t="s">
        <v>4</v>
      </c>
      <c r="R16" s="24">
        <v>2</v>
      </c>
      <c r="S16" s="13">
        <v>1</v>
      </c>
      <c r="T16" s="13">
        <v>0</v>
      </c>
      <c r="U16" s="13">
        <v>1</v>
      </c>
      <c r="V16" s="13">
        <v>2</v>
      </c>
      <c r="W16" s="13">
        <v>2</v>
      </c>
      <c r="X16" s="13">
        <v>2</v>
      </c>
      <c r="Y16" s="13">
        <v>2</v>
      </c>
      <c r="Z16" s="13">
        <v>2</v>
      </c>
      <c r="AA16" s="13">
        <v>1</v>
      </c>
      <c r="AB16" s="26"/>
      <c r="AC16" s="19">
        <v>8</v>
      </c>
      <c r="AD16" s="13">
        <v>5</v>
      </c>
      <c r="AE16" s="20">
        <v>10</v>
      </c>
      <c r="AF16" s="17">
        <f t="shared" si="0"/>
        <v>21</v>
      </c>
      <c r="AH16" s="1">
        <f>Q31</f>
        <v>21</v>
      </c>
      <c r="AI16" s="1">
        <v>21</v>
      </c>
      <c r="AJ16" s="22">
        <f t="shared" si="1"/>
        <v>0</v>
      </c>
      <c r="AK16" s="1">
        <f t="shared" si="3"/>
        <v>0</v>
      </c>
      <c r="AL16" s="1">
        <f t="shared" si="2"/>
        <v>0</v>
      </c>
    </row>
    <row r="17" spans="2:38" ht="15" x14ac:dyDescent="0.25">
      <c r="B17" s="11" t="s">
        <v>48</v>
      </c>
      <c r="C17" s="12" t="s">
        <v>19</v>
      </c>
      <c r="D17" s="18">
        <v>0</v>
      </c>
      <c r="E17" s="13">
        <v>0</v>
      </c>
      <c r="F17" s="13">
        <v>0</v>
      </c>
      <c r="G17" s="13">
        <v>0</v>
      </c>
      <c r="H17" s="13">
        <v>1</v>
      </c>
      <c r="I17" s="13">
        <v>0</v>
      </c>
      <c r="J17" s="13">
        <v>0</v>
      </c>
      <c r="K17" s="13">
        <v>2</v>
      </c>
      <c r="L17" s="13">
        <v>1</v>
      </c>
      <c r="M17" s="13">
        <v>0</v>
      </c>
      <c r="N17" s="24">
        <v>0</v>
      </c>
      <c r="O17" s="24">
        <v>2</v>
      </c>
      <c r="P17" s="24">
        <v>0</v>
      </c>
      <c r="Q17" s="24">
        <v>0</v>
      </c>
      <c r="R17" s="28" t="s">
        <v>4</v>
      </c>
      <c r="S17" s="13">
        <v>1</v>
      </c>
      <c r="T17" s="13">
        <v>2</v>
      </c>
      <c r="U17" s="13">
        <v>2</v>
      </c>
      <c r="V17" s="13">
        <v>2</v>
      </c>
      <c r="W17" s="13">
        <v>1</v>
      </c>
      <c r="X17" s="13">
        <v>1</v>
      </c>
      <c r="Y17" s="13">
        <v>2</v>
      </c>
      <c r="Z17" s="13">
        <v>2</v>
      </c>
      <c r="AA17" s="13">
        <v>2</v>
      </c>
      <c r="AB17" s="26"/>
      <c r="AC17" s="19">
        <v>8</v>
      </c>
      <c r="AD17" s="13">
        <v>5</v>
      </c>
      <c r="AE17" s="20">
        <v>10</v>
      </c>
      <c r="AF17" s="17">
        <f t="shared" si="0"/>
        <v>21</v>
      </c>
      <c r="AH17" s="1">
        <f>R31</f>
        <v>21</v>
      </c>
      <c r="AI17" s="1">
        <v>21</v>
      </c>
      <c r="AJ17" s="22">
        <f t="shared" si="1"/>
        <v>0</v>
      </c>
      <c r="AK17" s="1">
        <f t="shared" si="3"/>
        <v>0</v>
      </c>
      <c r="AL17" s="1">
        <f t="shared" si="2"/>
        <v>0</v>
      </c>
    </row>
    <row r="18" spans="2:38" ht="15" x14ac:dyDescent="0.25">
      <c r="B18" s="11" t="s">
        <v>49</v>
      </c>
      <c r="C18" s="12" t="s">
        <v>22</v>
      </c>
      <c r="D18" s="18">
        <v>0</v>
      </c>
      <c r="E18" s="13">
        <v>0</v>
      </c>
      <c r="F18" s="13">
        <v>1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2</v>
      </c>
      <c r="N18" s="13">
        <v>0</v>
      </c>
      <c r="O18" s="13">
        <v>0</v>
      </c>
      <c r="P18" s="13">
        <v>2</v>
      </c>
      <c r="Q18" s="13">
        <v>1</v>
      </c>
      <c r="R18" s="13">
        <v>1</v>
      </c>
      <c r="S18" s="28" t="s">
        <v>4</v>
      </c>
      <c r="T18" s="24">
        <v>2</v>
      </c>
      <c r="U18" s="13">
        <v>2</v>
      </c>
      <c r="V18" s="13">
        <v>2</v>
      </c>
      <c r="W18" s="13">
        <v>1</v>
      </c>
      <c r="X18" s="13">
        <v>2</v>
      </c>
      <c r="Y18" s="13">
        <v>0</v>
      </c>
      <c r="Z18" s="13">
        <v>2</v>
      </c>
      <c r="AA18" s="13">
        <v>2</v>
      </c>
      <c r="AB18" s="26"/>
      <c r="AC18" s="19">
        <v>8</v>
      </c>
      <c r="AD18" s="13">
        <v>4</v>
      </c>
      <c r="AE18" s="20">
        <v>11</v>
      </c>
      <c r="AF18" s="17">
        <f t="shared" si="0"/>
        <v>20</v>
      </c>
      <c r="AH18" s="1">
        <f>S31</f>
        <v>20</v>
      </c>
      <c r="AI18" s="1">
        <v>20</v>
      </c>
      <c r="AJ18" s="22">
        <f t="shared" si="1"/>
        <v>0</v>
      </c>
      <c r="AK18" s="1">
        <f t="shared" si="3"/>
        <v>0</v>
      </c>
      <c r="AL18" s="1">
        <f t="shared" si="2"/>
        <v>0</v>
      </c>
    </row>
    <row r="19" spans="2:38" ht="15" x14ac:dyDescent="0.25">
      <c r="B19" s="11" t="s">
        <v>50</v>
      </c>
      <c r="C19" s="34" t="s">
        <v>63</v>
      </c>
      <c r="D19" s="18">
        <v>0</v>
      </c>
      <c r="E19" s="13">
        <v>0</v>
      </c>
      <c r="F19" s="13">
        <v>0</v>
      </c>
      <c r="G19" s="13">
        <v>2</v>
      </c>
      <c r="H19" s="13">
        <v>0</v>
      </c>
      <c r="I19" s="13">
        <v>1</v>
      </c>
      <c r="J19" s="13">
        <v>2</v>
      </c>
      <c r="K19" s="13">
        <v>0</v>
      </c>
      <c r="L19" s="13">
        <v>1</v>
      </c>
      <c r="M19" s="13">
        <v>0</v>
      </c>
      <c r="N19" s="13">
        <v>2</v>
      </c>
      <c r="O19" s="13">
        <v>0</v>
      </c>
      <c r="P19" s="13">
        <v>0</v>
      </c>
      <c r="Q19" s="13">
        <v>2</v>
      </c>
      <c r="R19" s="13">
        <v>0</v>
      </c>
      <c r="S19" s="24">
        <v>0</v>
      </c>
      <c r="T19" s="28" t="s">
        <v>4</v>
      </c>
      <c r="U19" s="13">
        <v>0</v>
      </c>
      <c r="V19" s="13">
        <v>0</v>
      </c>
      <c r="W19" s="13">
        <v>2</v>
      </c>
      <c r="X19" s="13">
        <v>2</v>
      </c>
      <c r="Y19" s="13">
        <v>2</v>
      </c>
      <c r="Z19" s="13">
        <v>2</v>
      </c>
      <c r="AA19" s="13">
        <v>2</v>
      </c>
      <c r="AB19" s="26"/>
      <c r="AC19" s="19">
        <v>9</v>
      </c>
      <c r="AD19" s="13">
        <v>2</v>
      </c>
      <c r="AE19" s="20">
        <v>12</v>
      </c>
      <c r="AF19" s="17">
        <f t="shared" si="0"/>
        <v>20</v>
      </c>
      <c r="AH19" s="1">
        <f>T31</f>
        <v>20</v>
      </c>
      <c r="AI19" s="1">
        <v>20</v>
      </c>
      <c r="AJ19" s="22">
        <f t="shared" si="1"/>
        <v>0</v>
      </c>
      <c r="AK19" s="1">
        <f t="shared" si="3"/>
        <v>0</v>
      </c>
      <c r="AL19" s="1">
        <f t="shared" si="2"/>
        <v>0</v>
      </c>
    </row>
    <row r="20" spans="2:38" ht="15" x14ac:dyDescent="0.25">
      <c r="B20" s="11" t="s">
        <v>51</v>
      </c>
      <c r="C20" s="34" t="s">
        <v>64</v>
      </c>
      <c r="D20" s="18">
        <v>0</v>
      </c>
      <c r="E20" s="13">
        <v>0</v>
      </c>
      <c r="F20" s="13">
        <v>0</v>
      </c>
      <c r="G20" s="13">
        <v>0</v>
      </c>
      <c r="H20" s="13">
        <v>1</v>
      </c>
      <c r="I20" s="13">
        <v>0</v>
      </c>
      <c r="J20" s="13">
        <v>0</v>
      </c>
      <c r="K20" s="13">
        <v>0</v>
      </c>
      <c r="L20" s="13">
        <v>0</v>
      </c>
      <c r="M20" s="13">
        <v>2</v>
      </c>
      <c r="N20" s="13">
        <v>2</v>
      </c>
      <c r="O20" s="13">
        <v>1</v>
      </c>
      <c r="P20" s="13">
        <v>2</v>
      </c>
      <c r="Q20" s="13">
        <v>1</v>
      </c>
      <c r="R20" s="13">
        <v>0</v>
      </c>
      <c r="S20" s="13">
        <v>0</v>
      </c>
      <c r="T20" s="13">
        <v>2</v>
      </c>
      <c r="U20" s="28" t="s">
        <v>4</v>
      </c>
      <c r="V20" s="13">
        <v>1</v>
      </c>
      <c r="W20" s="13">
        <v>0</v>
      </c>
      <c r="X20" s="13">
        <v>1</v>
      </c>
      <c r="Y20" s="13">
        <v>1</v>
      </c>
      <c r="Z20" s="13">
        <v>2</v>
      </c>
      <c r="AA20" s="13">
        <v>2</v>
      </c>
      <c r="AB20" s="26"/>
      <c r="AC20" s="19">
        <v>6</v>
      </c>
      <c r="AD20" s="13">
        <v>6</v>
      </c>
      <c r="AE20" s="20">
        <v>11</v>
      </c>
      <c r="AF20" s="17">
        <f t="shared" si="0"/>
        <v>18</v>
      </c>
      <c r="AH20" s="1">
        <f>U31</f>
        <v>18</v>
      </c>
      <c r="AI20" s="1">
        <v>18</v>
      </c>
      <c r="AJ20" s="22">
        <f t="shared" si="1"/>
        <v>0</v>
      </c>
      <c r="AK20" s="1">
        <f t="shared" si="3"/>
        <v>0</v>
      </c>
      <c r="AL20" s="1">
        <f t="shared" si="2"/>
        <v>0</v>
      </c>
    </row>
    <row r="21" spans="2:38" ht="15" x14ac:dyDescent="0.25">
      <c r="B21" s="11" t="s">
        <v>52</v>
      </c>
      <c r="C21" s="34" t="s">
        <v>28</v>
      </c>
      <c r="D21" s="18">
        <v>0</v>
      </c>
      <c r="E21" s="13">
        <v>0</v>
      </c>
      <c r="F21" s="13">
        <v>0</v>
      </c>
      <c r="G21" s="13">
        <v>0</v>
      </c>
      <c r="H21" s="13">
        <v>1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2</v>
      </c>
      <c r="P21" s="13">
        <v>0</v>
      </c>
      <c r="Q21" s="13">
        <v>0</v>
      </c>
      <c r="R21" s="13">
        <v>0</v>
      </c>
      <c r="S21" s="13">
        <v>0</v>
      </c>
      <c r="T21" s="13">
        <v>2</v>
      </c>
      <c r="U21" s="13">
        <v>1</v>
      </c>
      <c r="V21" s="28" t="s">
        <v>4</v>
      </c>
      <c r="W21" s="13">
        <v>0</v>
      </c>
      <c r="X21" s="13">
        <v>2</v>
      </c>
      <c r="Y21" s="13">
        <v>2</v>
      </c>
      <c r="Z21" s="13">
        <v>2</v>
      </c>
      <c r="AA21" s="13">
        <v>2</v>
      </c>
      <c r="AB21" s="26"/>
      <c r="AC21" s="19">
        <v>6</v>
      </c>
      <c r="AD21" s="13">
        <v>2</v>
      </c>
      <c r="AE21" s="20">
        <v>15</v>
      </c>
      <c r="AF21" s="17">
        <f t="shared" si="0"/>
        <v>14</v>
      </c>
      <c r="AH21" s="1">
        <f>V31</f>
        <v>14</v>
      </c>
      <c r="AI21" s="1">
        <v>14</v>
      </c>
      <c r="AJ21" s="22">
        <f t="shared" si="1"/>
        <v>0</v>
      </c>
      <c r="AK21" s="1">
        <f t="shared" si="3"/>
        <v>0</v>
      </c>
      <c r="AL21" s="1">
        <f t="shared" si="2"/>
        <v>0</v>
      </c>
    </row>
    <row r="22" spans="2:38" ht="15" x14ac:dyDescent="0.25">
      <c r="B22" s="11" t="s">
        <v>53</v>
      </c>
      <c r="C22" s="34" t="s">
        <v>30</v>
      </c>
      <c r="D22" s="18">
        <v>0</v>
      </c>
      <c r="E22" s="13">
        <v>0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1</v>
      </c>
      <c r="S22" s="13">
        <v>1</v>
      </c>
      <c r="T22" s="13">
        <v>0</v>
      </c>
      <c r="U22" s="13">
        <v>2</v>
      </c>
      <c r="V22" s="13">
        <v>2</v>
      </c>
      <c r="W22" s="28" t="s">
        <v>4</v>
      </c>
      <c r="X22" s="13">
        <v>1</v>
      </c>
      <c r="Y22" s="13">
        <v>2</v>
      </c>
      <c r="Z22" s="13">
        <v>1</v>
      </c>
      <c r="AA22" s="13">
        <v>2</v>
      </c>
      <c r="AB22" s="26"/>
      <c r="AC22" s="19">
        <v>4</v>
      </c>
      <c r="AD22" s="13">
        <v>5</v>
      </c>
      <c r="AE22" s="20">
        <v>14</v>
      </c>
      <c r="AF22" s="17">
        <f t="shared" si="0"/>
        <v>13</v>
      </c>
      <c r="AH22" s="1">
        <f>W31</f>
        <v>13</v>
      </c>
      <c r="AI22" s="1">
        <v>13</v>
      </c>
      <c r="AJ22" s="22">
        <f t="shared" si="1"/>
        <v>0</v>
      </c>
      <c r="AK22" s="1">
        <f t="shared" si="3"/>
        <v>0</v>
      </c>
      <c r="AL22" s="1">
        <f t="shared" si="2"/>
        <v>0</v>
      </c>
    </row>
    <row r="23" spans="2:38" ht="15" x14ac:dyDescent="0.25">
      <c r="B23" s="11" t="s">
        <v>54</v>
      </c>
      <c r="C23" s="34" t="s">
        <v>65</v>
      </c>
      <c r="D23" s="18">
        <v>0</v>
      </c>
      <c r="E23" s="13">
        <v>0</v>
      </c>
      <c r="F23" s="13">
        <v>0</v>
      </c>
      <c r="G23" s="13">
        <v>0</v>
      </c>
      <c r="H23" s="13">
        <v>1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1</v>
      </c>
      <c r="O23" s="13">
        <v>2</v>
      </c>
      <c r="P23" s="13">
        <v>0</v>
      </c>
      <c r="Q23" s="13">
        <v>0</v>
      </c>
      <c r="R23" s="13">
        <v>1</v>
      </c>
      <c r="S23" s="13">
        <v>0</v>
      </c>
      <c r="T23" s="13">
        <v>0</v>
      </c>
      <c r="U23" s="13">
        <v>1</v>
      </c>
      <c r="V23" s="13">
        <v>0</v>
      </c>
      <c r="W23" s="13">
        <v>1</v>
      </c>
      <c r="X23" s="28" t="s">
        <v>4</v>
      </c>
      <c r="Y23" s="13">
        <v>1</v>
      </c>
      <c r="Z23" s="13">
        <v>2</v>
      </c>
      <c r="AA23" s="13">
        <v>2</v>
      </c>
      <c r="AB23" s="26"/>
      <c r="AC23" s="19">
        <v>3</v>
      </c>
      <c r="AD23" s="13">
        <v>6</v>
      </c>
      <c r="AE23" s="20">
        <v>14</v>
      </c>
      <c r="AF23" s="17">
        <f t="shared" si="0"/>
        <v>12</v>
      </c>
      <c r="AH23" s="1">
        <f>X31</f>
        <v>12</v>
      </c>
      <c r="AI23" s="1">
        <v>12</v>
      </c>
      <c r="AJ23" s="22">
        <f t="shared" si="1"/>
        <v>0</v>
      </c>
      <c r="AK23" s="1">
        <f t="shared" si="3"/>
        <v>0</v>
      </c>
      <c r="AL23" s="1">
        <f t="shared" si="2"/>
        <v>0</v>
      </c>
    </row>
    <row r="24" spans="2:38" ht="15" x14ac:dyDescent="0.25">
      <c r="B24" s="11" t="s">
        <v>55</v>
      </c>
      <c r="C24" s="34" t="s">
        <v>66</v>
      </c>
      <c r="D24" s="18">
        <v>0</v>
      </c>
      <c r="E24" s="13">
        <v>0</v>
      </c>
      <c r="F24" s="13">
        <v>0</v>
      </c>
      <c r="G24" s="13">
        <v>2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1</v>
      </c>
      <c r="N24" s="13">
        <v>2</v>
      </c>
      <c r="O24" s="13">
        <v>1</v>
      </c>
      <c r="P24" s="13">
        <v>0</v>
      </c>
      <c r="Q24" s="13">
        <v>0</v>
      </c>
      <c r="R24" s="13">
        <v>0</v>
      </c>
      <c r="S24" s="13">
        <v>2</v>
      </c>
      <c r="T24" s="13">
        <v>0</v>
      </c>
      <c r="U24" s="13">
        <v>1</v>
      </c>
      <c r="V24" s="13">
        <v>0</v>
      </c>
      <c r="W24" s="13">
        <v>0</v>
      </c>
      <c r="X24" s="13">
        <v>1</v>
      </c>
      <c r="Y24" s="28" t="s">
        <v>4</v>
      </c>
      <c r="Z24" s="13">
        <v>0</v>
      </c>
      <c r="AA24" s="13">
        <v>1</v>
      </c>
      <c r="AB24" s="26"/>
      <c r="AC24" s="19">
        <v>3</v>
      </c>
      <c r="AD24" s="13">
        <v>5</v>
      </c>
      <c r="AE24" s="20">
        <v>15</v>
      </c>
      <c r="AF24" s="17">
        <f t="shared" si="0"/>
        <v>11</v>
      </c>
      <c r="AH24" s="1">
        <f>Y31</f>
        <v>11</v>
      </c>
      <c r="AI24" s="1">
        <v>11</v>
      </c>
      <c r="AJ24" s="22">
        <f t="shared" si="1"/>
        <v>0</v>
      </c>
      <c r="AK24" s="1">
        <f t="shared" si="3"/>
        <v>0</v>
      </c>
      <c r="AL24" s="1">
        <f t="shared" si="2"/>
        <v>0</v>
      </c>
    </row>
    <row r="25" spans="2:38" ht="15" x14ac:dyDescent="0.25">
      <c r="B25" s="11" t="s">
        <v>56</v>
      </c>
      <c r="C25" s="12" t="s">
        <v>67</v>
      </c>
      <c r="D25" s="18">
        <v>0</v>
      </c>
      <c r="E25" s="13">
        <v>0</v>
      </c>
      <c r="F25" s="13">
        <v>0</v>
      </c>
      <c r="G25" s="13">
        <v>0</v>
      </c>
      <c r="H25" s="13">
        <v>0</v>
      </c>
      <c r="I25" s="13">
        <v>2</v>
      </c>
      <c r="J25" s="13">
        <v>0</v>
      </c>
      <c r="K25" s="13">
        <v>2</v>
      </c>
      <c r="L25" s="13">
        <v>0</v>
      </c>
      <c r="M25" s="13">
        <v>0</v>
      </c>
      <c r="N25" s="13">
        <v>0</v>
      </c>
      <c r="O25" s="13">
        <v>0</v>
      </c>
      <c r="P25" s="13">
        <v>2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1</v>
      </c>
      <c r="X25" s="13">
        <v>0</v>
      </c>
      <c r="Y25" s="13">
        <v>2</v>
      </c>
      <c r="Z25" s="28" t="s">
        <v>4</v>
      </c>
      <c r="AA25" s="21">
        <v>1</v>
      </c>
      <c r="AB25" s="27"/>
      <c r="AC25" s="19">
        <v>4</v>
      </c>
      <c r="AD25" s="13">
        <v>2</v>
      </c>
      <c r="AE25" s="20">
        <v>17</v>
      </c>
      <c r="AF25" s="17">
        <f t="shared" si="0"/>
        <v>10</v>
      </c>
      <c r="AH25" s="1">
        <f>Z31</f>
        <v>10</v>
      </c>
      <c r="AJ25" s="22">
        <f t="shared" si="1"/>
        <v>0</v>
      </c>
      <c r="AL25" s="1">
        <f t="shared" si="2"/>
        <v>0</v>
      </c>
    </row>
    <row r="26" spans="2:38" ht="15" x14ac:dyDescent="0.25">
      <c r="B26" s="11" t="s">
        <v>57</v>
      </c>
      <c r="C26" s="12" t="s">
        <v>29</v>
      </c>
      <c r="D26" s="18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1</v>
      </c>
      <c r="M26" s="13">
        <v>2</v>
      </c>
      <c r="N26" s="13">
        <v>2</v>
      </c>
      <c r="O26" s="13">
        <v>0</v>
      </c>
      <c r="P26" s="13">
        <v>0</v>
      </c>
      <c r="Q26" s="13">
        <v>1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1</v>
      </c>
      <c r="Z26" s="13">
        <v>1</v>
      </c>
      <c r="AA26" s="28" t="s">
        <v>4</v>
      </c>
      <c r="AB26" s="26"/>
      <c r="AC26" s="19">
        <v>2</v>
      </c>
      <c r="AD26" s="13">
        <v>4</v>
      </c>
      <c r="AE26" s="20">
        <v>17</v>
      </c>
      <c r="AF26" s="17">
        <f t="shared" si="0"/>
        <v>8</v>
      </c>
      <c r="AH26" s="1">
        <f>AA31</f>
        <v>8</v>
      </c>
      <c r="AJ26" s="22">
        <f t="shared" si="1"/>
        <v>0</v>
      </c>
      <c r="AL26" s="1">
        <f t="shared" si="2"/>
        <v>0</v>
      </c>
    </row>
    <row r="28" spans="2:38" x14ac:dyDescent="0.25">
      <c r="C28" s="33" t="s">
        <v>104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2:38" hidden="1" x14ac:dyDescent="0.25">
      <c r="D29" s="1">
        <f>SUM(D3:D26)</f>
        <v>3</v>
      </c>
      <c r="E29" s="1">
        <f t="shared" ref="E29:AA29" si="4">SUM(E3:E26)</f>
        <v>4</v>
      </c>
      <c r="F29" s="1">
        <f t="shared" si="4"/>
        <v>6</v>
      </c>
      <c r="G29" s="1">
        <f t="shared" si="4"/>
        <v>13</v>
      </c>
      <c r="H29" s="1">
        <f t="shared" si="4"/>
        <v>17</v>
      </c>
      <c r="I29" s="1">
        <f t="shared" si="4"/>
        <v>18</v>
      </c>
      <c r="J29" s="1">
        <f t="shared" si="4"/>
        <v>18</v>
      </c>
      <c r="K29" s="1">
        <f t="shared" si="4"/>
        <v>18</v>
      </c>
      <c r="L29" s="1">
        <f t="shared" si="4"/>
        <v>20</v>
      </c>
      <c r="M29" s="1">
        <f t="shared" si="4"/>
        <v>22</v>
      </c>
      <c r="N29" s="1">
        <f t="shared" si="4"/>
        <v>25</v>
      </c>
      <c r="O29" s="1">
        <f t="shared" si="4"/>
        <v>25</v>
      </c>
      <c r="P29" s="1">
        <f t="shared" si="4"/>
        <v>25</v>
      </c>
      <c r="Q29" s="1">
        <f t="shared" si="4"/>
        <v>25</v>
      </c>
      <c r="R29" s="1">
        <f t="shared" si="4"/>
        <v>25</v>
      </c>
      <c r="S29" s="1">
        <f t="shared" si="4"/>
        <v>26</v>
      </c>
      <c r="T29" s="1">
        <f t="shared" si="4"/>
        <v>26</v>
      </c>
      <c r="U29" s="1">
        <f t="shared" si="4"/>
        <v>28</v>
      </c>
      <c r="V29" s="1">
        <f t="shared" si="4"/>
        <v>32</v>
      </c>
      <c r="W29" s="1">
        <f t="shared" si="4"/>
        <v>33</v>
      </c>
      <c r="X29" s="1">
        <f t="shared" si="4"/>
        <v>34</v>
      </c>
      <c r="Y29" s="1">
        <f t="shared" si="4"/>
        <v>35</v>
      </c>
      <c r="Z29" s="1">
        <f t="shared" si="4"/>
        <v>36</v>
      </c>
      <c r="AA29" s="1">
        <f t="shared" si="4"/>
        <v>38</v>
      </c>
    </row>
    <row r="30" spans="2:38" hidden="1" x14ac:dyDescent="0.25"/>
    <row r="31" spans="2:38" hidden="1" x14ac:dyDescent="0.25">
      <c r="C31" s="1" t="s">
        <v>68</v>
      </c>
      <c r="D31" s="1">
        <f>46-D$29</f>
        <v>43</v>
      </c>
      <c r="E31" s="1">
        <f t="shared" ref="E31:AA31" si="5">46-E$29</f>
        <v>42</v>
      </c>
      <c r="F31" s="1">
        <f t="shared" si="5"/>
        <v>40</v>
      </c>
      <c r="G31" s="1">
        <f t="shared" si="5"/>
        <v>33</v>
      </c>
      <c r="H31" s="1">
        <f t="shared" si="5"/>
        <v>29</v>
      </c>
      <c r="I31" s="1">
        <f t="shared" si="5"/>
        <v>28</v>
      </c>
      <c r="J31" s="1">
        <f t="shared" si="5"/>
        <v>28</v>
      </c>
      <c r="K31" s="1">
        <f t="shared" si="5"/>
        <v>28</v>
      </c>
      <c r="L31" s="1">
        <f t="shared" si="5"/>
        <v>26</v>
      </c>
      <c r="M31" s="1">
        <f t="shared" si="5"/>
        <v>24</v>
      </c>
      <c r="N31" s="1">
        <f t="shared" si="5"/>
        <v>21</v>
      </c>
      <c r="O31" s="1">
        <f t="shared" si="5"/>
        <v>21</v>
      </c>
      <c r="P31" s="1">
        <f t="shared" si="5"/>
        <v>21</v>
      </c>
      <c r="Q31" s="1">
        <f t="shared" si="5"/>
        <v>21</v>
      </c>
      <c r="R31" s="1">
        <f t="shared" si="5"/>
        <v>21</v>
      </c>
      <c r="S31" s="1">
        <f t="shared" si="5"/>
        <v>20</v>
      </c>
      <c r="T31" s="1">
        <f t="shared" si="5"/>
        <v>20</v>
      </c>
      <c r="U31" s="1">
        <f t="shared" si="5"/>
        <v>18</v>
      </c>
      <c r="V31" s="1">
        <f t="shared" si="5"/>
        <v>14</v>
      </c>
      <c r="W31" s="1">
        <f t="shared" si="5"/>
        <v>13</v>
      </c>
      <c r="X31" s="1">
        <f t="shared" si="5"/>
        <v>12</v>
      </c>
      <c r="Y31" s="1">
        <f t="shared" si="5"/>
        <v>11</v>
      </c>
      <c r="Z31" s="1">
        <f t="shared" si="5"/>
        <v>10</v>
      </c>
      <c r="AA31" s="1">
        <f t="shared" si="5"/>
        <v>8</v>
      </c>
    </row>
    <row r="35" spans="4:36" x14ac:dyDescent="0.25">
      <c r="D35" s="22"/>
      <c r="AJ35" s="1"/>
    </row>
    <row r="36" spans="4:36" x14ac:dyDescent="0.25">
      <c r="D36" s="22"/>
      <c r="AJ36" s="1"/>
    </row>
    <row r="37" spans="4:36" x14ac:dyDescent="0.25">
      <c r="D37" s="22"/>
      <c r="AJ37" s="1"/>
    </row>
    <row r="38" spans="4:36" x14ac:dyDescent="0.25">
      <c r="D38" s="22"/>
      <c r="AJ38" s="1"/>
    </row>
    <row r="39" spans="4:36" x14ac:dyDescent="0.25">
      <c r="D39" s="22"/>
      <c r="AJ39" s="1"/>
    </row>
    <row r="40" spans="4:36" x14ac:dyDescent="0.25">
      <c r="D40" s="22"/>
      <c r="AJ40" s="1"/>
    </row>
    <row r="41" spans="4:36" x14ac:dyDescent="0.25">
      <c r="D41" s="22"/>
      <c r="AJ41" s="1"/>
    </row>
    <row r="42" spans="4:36" x14ac:dyDescent="0.25">
      <c r="D42" s="22"/>
      <c r="AJ42" s="1"/>
    </row>
    <row r="43" spans="4:36" x14ac:dyDescent="0.25">
      <c r="D43" s="22"/>
      <c r="AJ43" s="1"/>
    </row>
    <row r="44" spans="4:36" x14ac:dyDescent="0.25">
      <c r="D44" s="22"/>
      <c r="AJ44" s="1"/>
    </row>
    <row r="45" spans="4:36" x14ac:dyDescent="0.25">
      <c r="D45" s="22"/>
      <c r="AJ45" s="1"/>
    </row>
    <row r="46" spans="4:36" x14ac:dyDescent="0.25">
      <c r="D46" s="22"/>
      <c r="AJ46" s="1"/>
    </row>
    <row r="47" spans="4:36" x14ac:dyDescent="0.25">
      <c r="D47" s="22"/>
      <c r="AJ47" s="1"/>
    </row>
    <row r="48" spans="4:36" x14ac:dyDescent="0.25">
      <c r="D48" s="22"/>
      <c r="AJ48" s="1"/>
    </row>
    <row r="49" spans="4:36" x14ac:dyDescent="0.25">
      <c r="D49" s="22"/>
      <c r="AJ49" s="1"/>
    </row>
    <row r="50" spans="4:36" x14ac:dyDescent="0.25">
      <c r="D50" s="22"/>
      <c r="AJ50" s="1"/>
    </row>
    <row r="51" spans="4:36" x14ac:dyDescent="0.25">
      <c r="D51" s="22"/>
      <c r="AJ51" s="1"/>
    </row>
    <row r="52" spans="4:36" x14ac:dyDescent="0.25">
      <c r="D52" s="22"/>
      <c r="AJ52" s="1"/>
    </row>
    <row r="53" spans="4:36" x14ac:dyDescent="0.25">
      <c r="D53" s="22"/>
      <c r="AJ53" s="1"/>
    </row>
    <row r="54" spans="4:36" x14ac:dyDescent="0.25">
      <c r="D54" s="22"/>
      <c r="AJ54" s="1"/>
    </row>
    <row r="55" spans="4:36" x14ac:dyDescent="0.25">
      <c r="D55" s="22"/>
      <c r="AJ55" s="1"/>
    </row>
    <row r="56" spans="4:36" x14ac:dyDescent="0.25">
      <c r="D56" s="22"/>
      <c r="AJ56" s="1"/>
    </row>
    <row r="57" spans="4:36" x14ac:dyDescent="0.25">
      <c r="D57" s="22"/>
      <c r="AJ57" s="1"/>
    </row>
    <row r="58" spans="4:36" x14ac:dyDescent="0.25">
      <c r="D58" s="22"/>
      <c r="AJ58" s="1"/>
    </row>
    <row r="59" spans="4:36" x14ac:dyDescent="0.25">
      <c r="D59" s="22"/>
      <c r="AJ59" s="1"/>
    </row>
    <row r="60" spans="4:36" x14ac:dyDescent="0.25">
      <c r="D60" s="22"/>
      <c r="AJ60" s="1"/>
    </row>
    <row r="61" spans="4:36" x14ac:dyDescent="0.25">
      <c r="D61" s="22"/>
      <c r="AJ61" s="1"/>
    </row>
    <row r="62" spans="4:36" x14ac:dyDescent="0.25">
      <c r="D62" s="22"/>
      <c r="AJ62" s="1"/>
    </row>
    <row r="63" spans="4:36" x14ac:dyDescent="0.25">
      <c r="D63" s="22"/>
      <c r="AJ63" s="1"/>
    </row>
    <row r="64" spans="4:36" x14ac:dyDescent="0.25">
      <c r="D64" s="22"/>
      <c r="AJ64" s="1"/>
    </row>
  </sheetData>
  <mergeCells count="1">
    <mergeCell ref="B2:C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Eregroep</vt:lpstr>
      <vt:lpstr>Hoofdgroep</vt:lpstr>
      <vt:lpstr>Promotiegroep</vt:lpstr>
      <vt:lpstr>Eregroep!Print_Area</vt:lpstr>
      <vt:lpstr>Hoofdgroep!Print_Area</vt:lpstr>
      <vt:lpstr>Promotiegroep!Print_Area</vt:lpstr>
    </vt:vector>
  </TitlesOfParts>
  <Manager>IJ'dammer</Manager>
  <Company>Damclub IJmuiden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Oudjaar 2008</dc:title>
  <dc:subject>Oudejaars sneldamtoernooi DCIJ 2008</dc:subject>
  <dc:creator>Jack van Buuren</dc:creator>
  <dc:description>Uitslagen DCIJ's Oudejaars sneldamtoernooi 21ste editie</dc:description>
  <cp:lastModifiedBy>CLP</cp:lastModifiedBy>
  <cp:lastPrinted>2010-01-01T11:49:16Z</cp:lastPrinted>
  <dcterms:created xsi:type="dcterms:W3CDTF">2009-01-06T19:34:33Z</dcterms:created>
  <dcterms:modified xsi:type="dcterms:W3CDTF">2017-01-24T19:03:08Z</dcterms:modified>
  <cp:category>Dammen</cp:category>
</cp:coreProperties>
</file>