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35" windowHeight="787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K21" i="1" l="1"/>
  <c r="J23" i="1"/>
  <c r="J22" i="1"/>
  <c r="J21" i="1"/>
  <c r="J20" i="1"/>
  <c r="J19" i="1"/>
  <c r="J18" i="1"/>
  <c r="I19" i="1"/>
  <c r="K19" i="1" s="1"/>
  <c r="I20" i="1"/>
  <c r="K20" i="1" s="1"/>
  <c r="I21" i="1"/>
  <c r="I22" i="1"/>
  <c r="K22" i="1" s="1"/>
  <c r="I23" i="1"/>
  <c r="K23" i="1" s="1"/>
  <c r="I18" i="1"/>
  <c r="K18" i="1" s="1"/>
  <c r="J14" i="1"/>
  <c r="J13" i="1"/>
  <c r="J12" i="1"/>
  <c r="J11" i="1"/>
  <c r="J10" i="1"/>
  <c r="I11" i="1"/>
  <c r="K11" i="1" s="1"/>
  <c r="I12" i="1"/>
  <c r="K12" i="1" s="1"/>
  <c r="I13" i="1"/>
  <c r="K13" i="1" s="1"/>
  <c r="I14" i="1"/>
  <c r="K14" i="1" s="1"/>
  <c r="I15" i="1"/>
  <c r="K15" i="1" s="1"/>
  <c r="I10" i="1"/>
  <c r="K10" i="1" s="1"/>
  <c r="J7" i="1"/>
  <c r="J6" i="1"/>
  <c r="J5" i="1"/>
  <c r="J4" i="1"/>
  <c r="J3" i="1"/>
  <c r="J2" i="1"/>
  <c r="I7" i="1"/>
  <c r="K7" i="1" s="1"/>
  <c r="I3" i="1"/>
  <c r="K3" i="1" s="1"/>
  <c r="I4" i="1"/>
  <c r="K4" i="1" s="1"/>
  <c r="I5" i="1"/>
  <c r="K5" i="1" s="1"/>
  <c r="I6" i="1"/>
  <c r="K6" i="1" s="1"/>
  <c r="I2" i="1"/>
  <c r="K2" i="1" s="1"/>
</calcChain>
</file>

<file path=xl/sharedStrings.xml><?xml version="1.0" encoding="utf-8"?>
<sst xmlns="http://schemas.openxmlformats.org/spreadsheetml/2006/main" count="72" uniqueCount="36">
  <si>
    <t xml:space="preserve">  SB</t>
  </si>
  <si>
    <t>•</t>
  </si>
  <si>
    <t>Jesse Bos</t>
  </si>
  <si>
    <t>Martin van Dijk</t>
  </si>
  <si>
    <t>Stijn Tuytel</t>
  </si>
  <si>
    <t>Wim Winter</t>
  </si>
  <si>
    <t>Jacqueline Schouten</t>
  </si>
  <si>
    <t>Conall Sleutel</t>
  </si>
  <si>
    <t>Cees van der Vlis</t>
  </si>
  <si>
    <t>Paul Smit</t>
  </si>
  <si>
    <t>Jan Apeldoorn</t>
  </si>
  <si>
    <t>Rick Hartman</t>
  </si>
  <si>
    <t>Stella van Buuren</t>
  </si>
  <si>
    <t>Berrie Bottelier</t>
  </si>
  <si>
    <t>Dana van der Wiele</t>
  </si>
  <si>
    <t>P</t>
  </si>
  <si>
    <t>1.</t>
  </si>
  <si>
    <t>2.</t>
  </si>
  <si>
    <t>3.</t>
  </si>
  <si>
    <t>4.</t>
  </si>
  <si>
    <t>5.</t>
  </si>
  <si>
    <t>6.</t>
  </si>
  <si>
    <t>GROEP A</t>
  </si>
  <si>
    <t>2/3.</t>
  </si>
  <si>
    <t>Koos de Vries</t>
  </si>
  <si>
    <t>Piet Kok</t>
  </si>
  <si>
    <t>Henk von Grumbkow</t>
  </si>
  <si>
    <t>Vince van der Wiele</t>
  </si>
  <si>
    <t>Max Doornbosch</t>
  </si>
  <si>
    <t>Gem.</t>
  </si>
  <si>
    <t>*</t>
  </si>
  <si>
    <t>Berrie Bottelier en Paul Smit behaalden het hoogste gemiddelde en speelden een barrage om de Kerst de Jong beker.</t>
  </si>
  <si>
    <t>Berrie Bottelier - Paul Smit 2-0 (klok)</t>
  </si>
  <si>
    <t>Berrie Bottelier Kerst de Jong toernooi winnaar 2010</t>
  </si>
  <si>
    <t>GROEP B</t>
  </si>
  <si>
    <t>GROEP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</si>
</sst>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</font>
    <font>
      <sz val="14"/>
      <color indexed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quotePrefix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A18" sqref="A18"/>
    </sheetView>
  </sheetViews>
  <sheetFormatPr defaultRowHeight="18" x14ac:dyDescent="0.25"/>
  <cols>
    <col min="1" max="1" width="5.85546875" style="14" bestFit="1" customWidth="1"/>
    <col min="2" max="2" width="27.140625" style="4" bestFit="1" customWidth="1"/>
    <col min="3" max="8" width="2.85546875" style="4" bestFit="1" customWidth="1"/>
    <col min="9" max="9" width="4.42578125" style="4" bestFit="1" customWidth="1"/>
    <col min="10" max="10" width="6.42578125" style="4" bestFit="1" customWidth="1"/>
    <col min="11" max="11" width="8" style="18" bestFit="1" customWidth="1"/>
    <col min="12" max="16384" width="9.140625" style="4"/>
  </cols>
  <sheetData>
    <row r="1" spans="1:12" ht="18.75" thickBot="1" x14ac:dyDescent="0.3">
      <c r="A1" s="19" t="s">
        <v>22</v>
      </c>
      <c r="B1" s="20"/>
      <c r="C1" s="1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3" t="s">
        <v>15</v>
      </c>
      <c r="J1" s="3" t="s">
        <v>0</v>
      </c>
      <c r="K1" s="3" t="s">
        <v>29</v>
      </c>
    </row>
    <row r="2" spans="1:12" x14ac:dyDescent="0.25">
      <c r="A2" s="5" t="s">
        <v>16</v>
      </c>
      <c r="B2" s="6" t="s">
        <v>3</v>
      </c>
      <c r="C2" s="15" t="s">
        <v>1</v>
      </c>
      <c r="D2" s="7">
        <v>2</v>
      </c>
      <c r="E2" s="7">
        <v>1</v>
      </c>
      <c r="F2" s="7">
        <v>2</v>
      </c>
      <c r="G2" s="7">
        <v>2</v>
      </c>
      <c r="H2" s="7">
        <v>2</v>
      </c>
      <c r="I2" s="8">
        <f t="shared" ref="I2:I7" si="0">SUM(C2:H2)</f>
        <v>9</v>
      </c>
      <c r="J2" s="8">
        <f>8*2+6*1+4*2+2*2+1*2</f>
        <v>36</v>
      </c>
      <c r="K2" s="8">
        <f>I2/5</f>
        <v>1.8</v>
      </c>
    </row>
    <row r="3" spans="1:12" x14ac:dyDescent="0.25">
      <c r="A3" s="9" t="s">
        <v>17</v>
      </c>
      <c r="B3" s="10" t="s">
        <v>2</v>
      </c>
      <c r="C3" s="11">
        <v>0</v>
      </c>
      <c r="D3" s="16" t="s">
        <v>1</v>
      </c>
      <c r="E3" s="12">
        <v>2</v>
      </c>
      <c r="F3" s="12">
        <v>2</v>
      </c>
      <c r="G3" s="12">
        <v>2</v>
      </c>
      <c r="H3" s="12">
        <v>2</v>
      </c>
      <c r="I3" s="8">
        <f t="shared" si="0"/>
        <v>8</v>
      </c>
      <c r="J3" s="13">
        <f>6*2+4*2+2*2+1*2</f>
        <v>26</v>
      </c>
      <c r="K3" s="13">
        <f t="shared" ref="K3:K23" si="1">I3/5</f>
        <v>1.6</v>
      </c>
    </row>
    <row r="4" spans="1:12" x14ac:dyDescent="0.25">
      <c r="A4" s="9" t="s">
        <v>18</v>
      </c>
      <c r="B4" s="10" t="s">
        <v>4</v>
      </c>
      <c r="C4" s="11">
        <v>1</v>
      </c>
      <c r="D4" s="12">
        <v>0</v>
      </c>
      <c r="E4" s="16" t="s">
        <v>1</v>
      </c>
      <c r="F4" s="12">
        <v>2</v>
      </c>
      <c r="G4" s="12">
        <v>2</v>
      </c>
      <c r="H4" s="12">
        <v>1</v>
      </c>
      <c r="I4" s="8">
        <f t="shared" si="0"/>
        <v>6</v>
      </c>
      <c r="J4" s="13">
        <f>9*1+4*2+2*2+1*1</f>
        <v>22</v>
      </c>
      <c r="K4" s="13">
        <f t="shared" si="1"/>
        <v>1.2</v>
      </c>
    </row>
    <row r="5" spans="1:12" x14ac:dyDescent="0.25">
      <c r="A5" s="9" t="s">
        <v>19</v>
      </c>
      <c r="B5" s="10" t="s">
        <v>8</v>
      </c>
      <c r="C5" s="11">
        <v>0</v>
      </c>
      <c r="D5" s="12">
        <v>0</v>
      </c>
      <c r="E5" s="12">
        <v>0</v>
      </c>
      <c r="F5" s="16" t="s">
        <v>1</v>
      </c>
      <c r="G5" s="12">
        <v>2</v>
      </c>
      <c r="H5" s="12">
        <v>2</v>
      </c>
      <c r="I5" s="8">
        <f t="shared" si="0"/>
        <v>4</v>
      </c>
      <c r="J5" s="13">
        <f>2*2+1*2</f>
        <v>6</v>
      </c>
      <c r="K5" s="13">
        <f t="shared" si="1"/>
        <v>0.8</v>
      </c>
    </row>
    <row r="6" spans="1:12" x14ac:dyDescent="0.25">
      <c r="A6" s="9" t="s">
        <v>20</v>
      </c>
      <c r="B6" s="10" t="s">
        <v>5</v>
      </c>
      <c r="C6" s="11">
        <v>0</v>
      </c>
      <c r="D6" s="12">
        <v>0</v>
      </c>
      <c r="E6" s="12">
        <v>0</v>
      </c>
      <c r="F6" s="12">
        <v>0</v>
      </c>
      <c r="G6" s="16" t="s">
        <v>1</v>
      </c>
      <c r="H6" s="12">
        <v>2</v>
      </c>
      <c r="I6" s="8">
        <f t="shared" si="0"/>
        <v>2</v>
      </c>
      <c r="J6" s="13">
        <f>2*1</f>
        <v>2</v>
      </c>
      <c r="K6" s="13">
        <f t="shared" si="1"/>
        <v>0.4</v>
      </c>
    </row>
    <row r="7" spans="1:12" x14ac:dyDescent="0.25">
      <c r="A7" s="9" t="s">
        <v>21</v>
      </c>
      <c r="B7" s="10" t="s">
        <v>7</v>
      </c>
      <c r="C7" s="11">
        <v>0</v>
      </c>
      <c r="D7" s="12">
        <v>0</v>
      </c>
      <c r="E7" s="12">
        <v>1</v>
      </c>
      <c r="F7" s="12">
        <v>0</v>
      </c>
      <c r="G7" s="12">
        <v>0</v>
      </c>
      <c r="H7" s="16" t="s">
        <v>1</v>
      </c>
      <c r="I7" s="8">
        <f t="shared" si="0"/>
        <v>1</v>
      </c>
      <c r="J7" s="13">
        <f>6*1</f>
        <v>6</v>
      </c>
      <c r="K7" s="13">
        <f t="shared" si="1"/>
        <v>0.2</v>
      </c>
    </row>
    <row r="8" spans="1:12" ht="18.75" thickBot="1" x14ac:dyDescent="0.3"/>
    <row r="9" spans="1:12" ht="18.75" thickBot="1" x14ac:dyDescent="0.3">
      <c r="A9" s="19" t="s">
        <v>34</v>
      </c>
      <c r="B9" s="20"/>
      <c r="C9" s="1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3" t="s">
        <v>15</v>
      </c>
      <c r="J9" s="3" t="s">
        <v>0</v>
      </c>
      <c r="K9" s="3" t="s">
        <v>29</v>
      </c>
    </row>
    <row r="10" spans="1:12" x14ac:dyDescent="0.25">
      <c r="A10" s="5" t="s">
        <v>16</v>
      </c>
      <c r="B10" s="6" t="s">
        <v>9</v>
      </c>
      <c r="C10" s="15" t="s">
        <v>1</v>
      </c>
      <c r="D10" s="7">
        <v>2</v>
      </c>
      <c r="E10" s="7">
        <v>2</v>
      </c>
      <c r="F10" s="7">
        <v>2</v>
      </c>
      <c r="G10" s="7">
        <v>2</v>
      </c>
      <c r="H10" s="7">
        <v>2</v>
      </c>
      <c r="I10" s="8">
        <f t="shared" ref="I10:I15" si="2">SUM(C10:H10)</f>
        <v>10</v>
      </c>
      <c r="J10" s="8">
        <f>7*2+7*2+4*2+2*2+0*2</f>
        <v>40</v>
      </c>
      <c r="K10" s="8">
        <f t="shared" si="1"/>
        <v>2</v>
      </c>
      <c r="L10" s="4" t="s">
        <v>30</v>
      </c>
    </row>
    <row r="11" spans="1:12" x14ac:dyDescent="0.25">
      <c r="A11" s="9" t="s">
        <v>23</v>
      </c>
      <c r="B11" s="10" t="s">
        <v>6</v>
      </c>
      <c r="C11" s="11">
        <v>0</v>
      </c>
      <c r="D11" s="16" t="s">
        <v>1</v>
      </c>
      <c r="E11" s="12">
        <v>1</v>
      </c>
      <c r="F11" s="12">
        <v>2</v>
      </c>
      <c r="G11" s="12">
        <v>2</v>
      </c>
      <c r="H11" s="12">
        <v>2</v>
      </c>
      <c r="I11" s="8">
        <f t="shared" si="2"/>
        <v>7</v>
      </c>
      <c r="J11" s="13">
        <f>7*1+4*2+2*2+0*2</f>
        <v>19</v>
      </c>
      <c r="K11" s="13">
        <f t="shared" si="1"/>
        <v>1.4</v>
      </c>
    </row>
    <row r="12" spans="1:12" x14ac:dyDescent="0.25">
      <c r="A12" s="9" t="s">
        <v>23</v>
      </c>
      <c r="B12" s="10" t="s">
        <v>24</v>
      </c>
      <c r="C12" s="11">
        <v>0</v>
      </c>
      <c r="D12" s="12">
        <v>1</v>
      </c>
      <c r="E12" s="16" t="s">
        <v>1</v>
      </c>
      <c r="F12" s="12">
        <v>2</v>
      </c>
      <c r="G12" s="12">
        <v>2</v>
      </c>
      <c r="H12" s="12">
        <v>2</v>
      </c>
      <c r="I12" s="8">
        <f t="shared" si="2"/>
        <v>7</v>
      </c>
      <c r="J12" s="13">
        <f>7*1+4*2+2*2+0*2</f>
        <v>19</v>
      </c>
      <c r="K12" s="13">
        <f t="shared" si="1"/>
        <v>1.4</v>
      </c>
    </row>
    <row r="13" spans="1:12" x14ac:dyDescent="0.25">
      <c r="A13" s="9" t="s">
        <v>19</v>
      </c>
      <c r="B13" s="10" t="s">
        <v>11</v>
      </c>
      <c r="C13" s="11">
        <v>0</v>
      </c>
      <c r="D13" s="12">
        <v>0</v>
      </c>
      <c r="E13" s="12">
        <v>0</v>
      </c>
      <c r="F13" s="16" t="s">
        <v>1</v>
      </c>
      <c r="G13" s="12">
        <v>2</v>
      </c>
      <c r="H13" s="12">
        <v>2</v>
      </c>
      <c r="I13" s="8">
        <f t="shared" si="2"/>
        <v>4</v>
      </c>
      <c r="J13" s="13">
        <f>2*2+0*2</f>
        <v>4</v>
      </c>
      <c r="K13" s="13">
        <f t="shared" si="1"/>
        <v>0.8</v>
      </c>
    </row>
    <row r="14" spans="1:12" x14ac:dyDescent="0.25">
      <c r="A14" s="9" t="s">
        <v>20</v>
      </c>
      <c r="B14" s="10" t="s">
        <v>10</v>
      </c>
      <c r="C14" s="11">
        <v>0</v>
      </c>
      <c r="D14" s="12">
        <v>0</v>
      </c>
      <c r="E14" s="12">
        <v>0</v>
      </c>
      <c r="F14" s="12">
        <v>0</v>
      </c>
      <c r="G14" s="16" t="s">
        <v>1</v>
      </c>
      <c r="H14" s="12">
        <v>2</v>
      </c>
      <c r="I14" s="8">
        <f t="shared" si="2"/>
        <v>2</v>
      </c>
      <c r="J14" s="13">
        <f>2*0</f>
        <v>0</v>
      </c>
      <c r="K14" s="13">
        <f t="shared" si="1"/>
        <v>0.4</v>
      </c>
    </row>
    <row r="15" spans="1:12" x14ac:dyDescent="0.25">
      <c r="A15" s="9" t="s">
        <v>21</v>
      </c>
      <c r="B15" s="10" t="s">
        <v>25</v>
      </c>
      <c r="C15" s="11">
        <v>0</v>
      </c>
      <c r="D15" s="12">
        <v>0</v>
      </c>
      <c r="E15" s="12">
        <v>0</v>
      </c>
      <c r="F15" s="12">
        <v>0</v>
      </c>
      <c r="G15" s="12">
        <v>0</v>
      </c>
      <c r="H15" s="16" t="s">
        <v>1</v>
      </c>
      <c r="I15" s="8">
        <f t="shared" si="2"/>
        <v>0</v>
      </c>
      <c r="J15" s="13">
        <v>0</v>
      </c>
      <c r="K15" s="13">
        <f t="shared" si="1"/>
        <v>0</v>
      </c>
    </row>
    <row r="16" spans="1:12" ht="18.75" thickBot="1" x14ac:dyDescent="0.3"/>
    <row r="17" spans="1:12" ht="18.75" thickBot="1" x14ac:dyDescent="0.3">
      <c r="A17" s="19" t="s">
        <v>35</v>
      </c>
      <c r="B17" s="20"/>
      <c r="C17" s="1">
        <v>1</v>
      </c>
      <c r="D17" s="2">
        <v>2</v>
      </c>
      <c r="E17" s="2">
        <v>3</v>
      </c>
      <c r="F17" s="2">
        <v>4</v>
      </c>
      <c r="G17" s="2">
        <v>5</v>
      </c>
      <c r="H17" s="2">
        <v>6</v>
      </c>
      <c r="I17" s="3" t="s">
        <v>15</v>
      </c>
      <c r="J17" s="3" t="s">
        <v>0</v>
      </c>
      <c r="K17" s="3" t="s">
        <v>29</v>
      </c>
    </row>
    <row r="18" spans="1:12" x14ac:dyDescent="0.25">
      <c r="A18" s="5" t="s">
        <v>16</v>
      </c>
      <c r="B18" s="6" t="s">
        <v>13</v>
      </c>
      <c r="C18" s="15" t="s">
        <v>1</v>
      </c>
      <c r="D18" s="7">
        <v>2</v>
      </c>
      <c r="E18" s="7">
        <v>2</v>
      </c>
      <c r="F18" s="7">
        <v>2</v>
      </c>
      <c r="G18" s="7">
        <v>2</v>
      </c>
      <c r="H18" s="7">
        <v>2</v>
      </c>
      <c r="I18" s="8">
        <f t="shared" ref="I18:I23" si="3">SUM(C18:H18)</f>
        <v>10</v>
      </c>
      <c r="J18" s="8">
        <f>7*2+5*2+5*2+2*2+1*2</f>
        <v>40</v>
      </c>
      <c r="K18" s="8">
        <f t="shared" si="1"/>
        <v>2</v>
      </c>
      <c r="L18" s="4" t="s">
        <v>30</v>
      </c>
    </row>
    <row r="19" spans="1:12" x14ac:dyDescent="0.25">
      <c r="A19" s="9" t="s">
        <v>17</v>
      </c>
      <c r="B19" s="10" t="s">
        <v>12</v>
      </c>
      <c r="C19" s="11">
        <v>0</v>
      </c>
      <c r="D19" s="16" t="s">
        <v>1</v>
      </c>
      <c r="E19" s="12">
        <v>1</v>
      </c>
      <c r="F19" s="12">
        <v>2</v>
      </c>
      <c r="G19" s="12">
        <v>2</v>
      </c>
      <c r="H19" s="12">
        <v>2</v>
      </c>
      <c r="I19" s="8">
        <f t="shared" si="3"/>
        <v>7</v>
      </c>
      <c r="J19" s="13">
        <f>5*1+5*2+2*2+1*2</f>
        <v>21</v>
      </c>
      <c r="K19" s="13">
        <f t="shared" si="1"/>
        <v>1.4</v>
      </c>
    </row>
    <row r="20" spans="1:12" x14ac:dyDescent="0.25">
      <c r="A20" s="17" t="s">
        <v>18</v>
      </c>
      <c r="B20" s="10" t="s">
        <v>26</v>
      </c>
      <c r="C20" s="11">
        <v>0</v>
      </c>
      <c r="D20" s="12">
        <v>1</v>
      </c>
      <c r="E20" s="16" t="s">
        <v>1</v>
      </c>
      <c r="F20" s="12">
        <v>1</v>
      </c>
      <c r="G20" s="12">
        <v>2</v>
      </c>
      <c r="H20" s="12">
        <v>1</v>
      </c>
      <c r="I20" s="8">
        <f t="shared" si="3"/>
        <v>5</v>
      </c>
      <c r="J20" s="13">
        <f>7*1+5*1+2*2+1*1</f>
        <v>17</v>
      </c>
      <c r="K20" s="13">
        <f t="shared" si="1"/>
        <v>1</v>
      </c>
    </row>
    <row r="21" spans="1:12" x14ac:dyDescent="0.25">
      <c r="A21" s="17" t="s">
        <v>19</v>
      </c>
      <c r="B21" s="10" t="s">
        <v>14</v>
      </c>
      <c r="C21" s="11">
        <v>0</v>
      </c>
      <c r="D21" s="12">
        <v>0</v>
      </c>
      <c r="E21" s="12">
        <v>1</v>
      </c>
      <c r="F21" s="16" t="s">
        <v>1</v>
      </c>
      <c r="G21" s="12">
        <v>2</v>
      </c>
      <c r="H21" s="12">
        <v>2</v>
      </c>
      <c r="I21" s="8">
        <f t="shared" si="3"/>
        <v>5</v>
      </c>
      <c r="J21" s="13">
        <f>5*1+2*2+2*1</f>
        <v>11</v>
      </c>
      <c r="K21" s="13">
        <f t="shared" si="1"/>
        <v>1</v>
      </c>
    </row>
    <row r="22" spans="1:12" x14ac:dyDescent="0.25">
      <c r="A22" s="9" t="s">
        <v>20</v>
      </c>
      <c r="B22" s="10" t="s">
        <v>27</v>
      </c>
      <c r="C22" s="11">
        <v>0</v>
      </c>
      <c r="D22" s="12">
        <v>0</v>
      </c>
      <c r="E22" s="12">
        <v>0</v>
      </c>
      <c r="F22" s="12">
        <v>0</v>
      </c>
      <c r="G22" s="16" t="s">
        <v>1</v>
      </c>
      <c r="H22" s="12">
        <v>2</v>
      </c>
      <c r="I22" s="8">
        <f t="shared" si="3"/>
        <v>2</v>
      </c>
      <c r="J22" s="13">
        <f>2*1</f>
        <v>2</v>
      </c>
      <c r="K22" s="13">
        <f t="shared" si="1"/>
        <v>0.4</v>
      </c>
    </row>
    <row r="23" spans="1:12" x14ac:dyDescent="0.25">
      <c r="A23" s="9" t="s">
        <v>21</v>
      </c>
      <c r="B23" s="10" t="s">
        <v>28</v>
      </c>
      <c r="C23" s="11">
        <v>0</v>
      </c>
      <c r="D23" s="12">
        <v>0</v>
      </c>
      <c r="E23" s="12">
        <v>1</v>
      </c>
      <c r="F23" s="12">
        <v>0</v>
      </c>
      <c r="G23" s="12">
        <v>0</v>
      </c>
      <c r="H23" s="16" t="s">
        <v>1</v>
      </c>
      <c r="I23" s="8">
        <f t="shared" si="3"/>
        <v>1</v>
      </c>
      <c r="J23" s="13">
        <f>5*1</f>
        <v>5</v>
      </c>
      <c r="K23" s="13">
        <f t="shared" si="1"/>
        <v>0.2</v>
      </c>
    </row>
    <row r="25" spans="1:12" x14ac:dyDescent="0.25">
      <c r="A25" s="14" t="s">
        <v>30</v>
      </c>
      <c r="B25" s="4" t="s">
        <v>31</v>
      </c>
    </row>
    <row r="27" spans="1:12" x14ac:dyDescent="0.25">
      <c r="B27" s="4" t="s">
        <v>32</v>
      </c>
    </row>
    <row r="29" spans="1:12" x14ac:dyDescent="0.25">
      <c r="B29" s="4" t="s">
        <v>33</v>
      </c>
    </row>
  </sheetData>
  <mergeCells count="3">
    <mergeCell ref="A1:B1"/>
    <mergeCell ref="A9:B9"/>
    <mergeCell ref="A17:B1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van Buuren</dc:creator>
  <cp:lastModifiedBy>CLP</cp:lastModifiedBy>
  <cp:lastPrinted>2009-08-21T23:16:30Z</cp:lastPrinted>
  <dcterms:created xsi:type="dcterms:W3CDTF">2009-08-21T23:04:58Z</dcterms:created>
  <dcterms:modified xsi:type="dcterms:W3CDTF">2017-01-24T18:38:25Z</dcterms:modified>
</cp:coreProperties>
</file>